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hany\new\"/>
    </mc:Choice>
  </mc:AlternateContent>
  <bookViews>
    <workbookView xWindow="0" yWindow="0" windowWidth="16455" windowHeight="5550" activeTab="2"/>
  </bookViews>
  <sheets>
    <sheet name="RawData_BioTek" sheetId="3" r:id="rId1"/>
    <sheet name="RawData_BioScreen" sheetId="2" r:id="rId2"/>
    <sheet name="Data Analyzer&amp; Outlier Detector" sheetId="1" r:id="rId3"/>
    <sheet name="Report" sheetId="4" r:id="rId4"/>
  </sheets>
  <definedNames>
    <definedName name="_arr1" localSheetId="2">'Data Analyzer&amp; Outlier Detector'!$A$21:$A$63,'Data Analyzer&amp; Outlier Detector'!$Q$21:$Q$63</definedName>
    <definedName name="MethodPointer" localSheetId="0">187610320</definedName>
    <definedName name="MethodPointer">187466432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5" i="4"/>
  <c r="A1" i="1" l="1"/>
  <c r="E21" i="1" l="1"/>
  <c r="F21" i="1" s="1"/>
  <c r="K21" i="1"/>
  <c r="Q21" i="1"/>
  <c r="W21" i="1"/>
  <c r="X21" i="1" s="1"/>
  <c r="AC21" i="1"/>
  <c r="AI21" i="1"/>
  <c r="AJ21" i="1" s="1"/>
  <c r="E22" i="1"/>
  <c r="K22" i="1"/>
  <c r="Q22" i="1"/>
  <c r="W22" i="1"/>
  <c r="AC22" i="1"/>
  <c r="AD22" i="1" s="1"/>
  <c r="AI22" i="1"/>
  <c r="E23" i="1"/>
  <c r="K23" i="1"/>
  <c r="Q23" i="1"/>
  <c r="W23" i="1"/>
  <c r="AC23" i="1"/>
  <c r="AD23" i="1" s="1"/>
  <c r="AI23" i="1"/>
  <c r="E24" i="1"/>
  <c r="K24" i="1"/>
  <c r="Q24" i="1"/>
  <c r="W24" i="1"/>
  <c r="AC24" i="1"/>
  <c r="AI24" i="1"/>
  <c r="E25" i="1"/>
  <c r="F25" i="1" s="1"/>
  <c r="K25" i="1"/>
  <c r="Q25" i="1"/>
  <c r="W25" i="1"/>
  <c r="AC25" i="1"/>
  <c r="AI25" i="1"/>
  <c r="E26" i="1"/>
  <c r="K26" i="1"/>
  <c r="Q26" i="1"/>
  <c r="W26" i="1"/>
  <c r="AC26" i="1"/>
  <c r="AI26" i="1"/>
  <c r="E27" i="1"/>
  <c r="K27" i="1"/>
  <c r="Q27" i="1"/>
  <c r="W27" i="1"/>
  <c r="AC27" i="1"/>
  <c r="AD27" i="1" s="1"/>
  <c r="AI27" i="1"/>
  <c r="E28" i="1"/>
  <c r="K28" i="1"/>
  <c r="Q28" i="1"/>
  <c r="W28" i="1"/>
  <c r="AC28" i="1"/>
  <c r="AI28" i="1"/>
  <c r="E29" i="1"/>
  <c r="K29" i="1"/>
  <c r="Q29" i="1"/>
  <c r="W29" i="1"/>
  <c r="AC29" i="1"/>
  <c r="AI29" i="1"/>
  <c r="E30" i="1"/>
  <c r="F30" i="1" s="1"/>
  <c r="K30" i="1"/>
  <c r="Q30" i="1"/>
  <c r="W30" i="1"/>
  <c r="AC30" i="1"/>
  <c r="AI30" i="1"/>
  <c r="E31" i="1"/>
  <c r="K31" i="1"/>
  <c r="Q31" i="1"/>
  <c r="W31" i="1"/>
  <c r="AC31" i="1"/>
  <c r="AI31" i="1"/>
  <c r="AJ31" i="1" s="1"/>
  <c r="E32" i="1"/>
  <c r="K32" i="1"/>
  <c r="Q32" i="1"/>
  <c r="W32" i="1"/>
  <c r="AC32" i="1"/>
  <c r="AD32" i="1" s="1"/>
  <c r="AI32" i="1"/>
  <c r="E33" i="1"/>
  <c r="K33" i="1"/>
  <c r="Q33" i="1"/>
  <c r="W33" i="1"/>
  <c r="AC33" i="1"/>
  <c r="AD33" i="1" s="1"/>
  <c r="AI33" i="1"/>
  <c r="E34" i="1"/>
  <c r="K34" i="1"/>
  <c r="Q34" i="1"/>
  <c r="W34" i="1"/>
  <c r="AC34" i="1"/>
  <c r="AI34" i="1"/>
  <c r="E35" i="1"/>
  <c r="K35" i="1"/>
  <c r="Q35" i="1"/>
  <c r="W35" i="1"/>
  <c r="AC35" i="1"/>
  <c r="AD35" i="1" s="1"/>
  <c r="AI35" i="1"/>
  <c r="E36" i="1"/>
  <c r="F36" i="1" s="1"/>
  <c r="K36" i="1"/>
  <c r="Q36" i="1"/>
  <c r="W36" i="1"/>
  <c r="AC36" i="1"/>
  <c r="AI36" i="1"/>
  <c r="E37" i="1"/>
  <c r="K37" i="1"/>
  <c r="Q37" i="1"/>
  <c r="W37" i="1"/>
  <c r="AC37" i="1"/>
  <c r="AI37" i="1"/>
  <c r="E38" i="1"/>
  <c r="F38" i="1" s="1"/>
  <c r="K38" i="1"/>
  <c r="Q38" i="1"/>
  <c r="W38" i="1"/>
  <c r="AC38" i="1"/>
  <c r="AI38" i="1"/>
  <c r="E39" i="1"/>
  <c r="K39" i="1"/>
  <c r="Q39" i="1"/>
  <c r="W39" i="1"/>
  <c r="AC39" i="1"/>
  <c r="AI39" i="1"/>
  <c r="E40" i="1"/>
  <c r="K40" i="1"/>
  <c r="Q40" i="1"/>
  <c r="W40" i="1"/>
  <c r="AC40" i="1"/>
  <c r="AI40" i="1"/>
  <c r="E41" i="1"/>
  <c r="K41" i="1"/>
  <c r="Q41" i="1"/>
  <c r="W41" i="1"/>
  <c r="AC41" i="1"/>
  <c r="AD41" i="1" s="1"/>
  <c r="AI41" i="1"/>
  <c r="E42" i="1"/>
  <c r="F42" i="1" s="1"/>
  <c r="K42" i="1"/>
  <c r="Q42" i="1"/>
  <c r="W42" i="1"/>
  <c r="AC42" i="1"/>
  <c r="AD42" i="1" s="1"/>
  <c r="AI42" i="1"/>
  <c r="E43" i="1"/>
  <c r="K43" i="1"/>
  <c r="L43" i="1" s="1"/>
  <c r="Q43" i="1"/>
  <c r="W43" i="1"/>
  <c r="AC43" i="1"/>
  <c r="AD43" i="1" s="1"/>
  <c r="AI43" i="1"/>
  <c r="AJ43" i="1" s="1"/>
  <c r="E44" i="1"/>
  <c r="K44" i="1"/>
  <c r="Q44" i="1"/>
  <c r="W44" i="1"/>
  <c r="AC44" i="1"/>
  <c r="AD44" i="1" s="1"/>
  <c r="AI44" i="1"/>
  <c r="E45" i="1"/>
  <c r="K45" i="1"/>
  <c r="Q45" i="1"/>
  <c r="W45" i="1"/>
  <c r="AC45" i="1"/>
  <c r="AD45" i="1" s="1"/>
  <c r="AI45" i="1"/>
  <c r="E46" i="1"/>
  <c r="F46" i="1" s="1"/>
  <c r="K46" i="1"/>
  <c r="Q46" i="1"/>
  <c r="W46" i="1"/>
  <c r="AC46" i="1"/>
  <c r="AI46" i="1"/>
  <c r="E47" i="1"/>
  <c r="K47" i="1"/>
  <c r="Q47" i="1"/>
  <c r="W47" i="1"/>
  <c r="AC47" i="1"/>
  <c r="AI47" i="1"/>
  <c r="E48" i="1"/>
  <c r="K48" i="1"/>
  <c r="Q48" i="1"/>
  <c r="W48" i="1"/>
  <c r="AC48" i="1"/>
  <c r="AD48" i="1" s="1"/>
  <c r="AI48" i="1"/>
  <c r="E49" i="1"/>
  <c r="K49" i="1"/>
  <c r="Q49" i="1"/>
  <c r="W49" i="1"/>
  <c r="AC49" i="1"/>
  <c r="AI49" i="1"/>
  <c r="E50" i="1"/>
  <c r="K50" i="1"/>
  <c r="L50" i="1" s="1"/>
  <c r="Q50" i="1"/>
  <c r="W50" i="1"/>
  <c r="AC50" i="1"/>
  <c r="AD50" i="1" s="1"/>
  <c r="AI50" i="1"/>
  <c r="AJ50" i="1" s="1"/>
  <c r="E51" i="1"/>
  <c r="K51" i="1"/>
  <c r="Q51" i="1"/>
  <c r="W51" i="1"/>
  <c r="AC51" i="1"/>
  <c r="AD51" i="1" s="1"/>
  <c r="AI51" i="1"/>
  <c r="E52" i="1"/>
  <c r="K52" i="1"/>
  <c r="Q52" i="1"/>
  <c r="W52" i="1"/>
  <c r="AC52" i="1"/>
  <c r="AD52" i="1" s="1"/>
  <c r="AI52" i="1"/>
  <c r="E53" i="1"/>
  <c r="K53" i="1"/>
  <c r="Q53" i="1"/>
  <c r="W53" i="1"/>
  <c r="AC53" i="1"/>
  <c r="AI53" i="1"/>
  <c r="E54" i="1"/>
  <c r="K54" i="1"/>
  <c r="Q54" i="1"/>
  <c r="W54" i="1"/>
  <c r="AC54" i="1"/>
  <c r="AD54" i="1" s="1"/>
  <c r="AI54" i="1"/>
  <c r="E55" i="1"/>
  <c r="K55" i="1"/>
  <c r="Q55" i="1"/>
  <c r="W55" i="1"/>
  <c r="AC55" i="1"/>
  <c r="AI55" i="1"/>
  <c r="E56" i="1"/>
  <c r="K56" i="1"/>
  <c r="Q56" i="1"/>
  <c r="W56" i="1"/>
  <c r="AC56" i="1"/>
  <c r="AD56" i="1" s="1"/>
  <c r="AI56" i="1"/>
  <c r="E57" i="1"/>
  <c r="K57" i="1"/>
  <c r="Q57" i="1"/>
  <c r="W57" i="1"/>
  <c r="AC57" i="1"/>
  <c r="AD57" i="1" s="1"/>
  <c r="AI57" i="1"/>
  <c r="AJ57" i="1" s="1"/>
  <c r="E58" i="1"/>
  <c r="K58" i="1"/>
  <c r="Q58" i="1"/>
  <c r="W58" i="1"/>
  <c r="AC58" i="1"/>
  <c r="AI58" i="1"/>
  <c r="E59" i="1"/>
  <c r="K59" i="1"/>
  <c r="Q59" i="1"/>
  <c r="W59" i="1"/>
  <c r="AC59" i="1"/>
  <c r="AI59" i="1"/>
  <c r="E60" i="1"/>
  <c r="K60" i="1"/>
  <c r="Q60" i="1"/>
  <c r="W60" i="1"/>
  <c r="AC60" i="1"/>
  <c r="AD60" i="1" s="1"/>
  <c r="AI60" i="1"/>
  <c r="E61" i="1"/>
  <c r="F61" i="1"/>
  <c r="K61" i="1"/>
  <c r="Q61" i="1"/>
  <c r="W61" i="1"/>
  <c r="X61" i="1" s="1"/>
  <c r="AC61" i="1"/>
  <c r="AD61" i="1" s="1"/>
  <c r="AI61" i="1"/>
  <c r="E62" i="1"/>
  <c r="K62" i="1"/>
  <c r="Q62" i="1"/>
  <c r="W62" i="1"/>
  <c r="AC62" i="1"/>
  <c r="AD62" i="1" s="1"/>
  <c r="AI62" i="1"/>
  <c r="E63" i="1"/>
  <c r="K63" i="1"/>
  <c r="Q63" i="1"/>
  <c r="R63" i="1" s="1"/>
  <c r="W63" i="1"/>
  <c r="AC63" i="1"/>
  <c r="AI63" i="1"/>
  <c r="E64" i="1"/>
  <c r="K64" i="1"/>
  <c r="Q64" i="1"/>
  <c r="W64" i="1"/>
  <c r="AC64" i="1"/>
  <c r="AI64" i="1"/>
  <c r="E65" i="1"/>
  <c r="K65" i="1"/>
  <c r="Q65" i="1"/>
  <c r="W65" i="1"/>
  <c r="AC65" i="1"/>
  <c r="AI65" i="1"/>
  <c r="E66" i="1"/>
  <c r="K66" i="1"/>
  <c r="Q66" i="1"/>
  <c r="W66" i="1"/>
  <c r="AC66" i="1"/>
  <c r="AD66" i="1" s="1"/>
  <c r="AI66" i="1"/>
  <c r="E67" i="1"/>
  <c r="F67" i="1" s="1"/>
  <c r="K67" i="1"/>
  <c r="Q67" i="1"/>
  <c r="W67" i="1"/>
  <c r="AC67" i="1"/>
  <c r="AI67" i="1"/>
  <c r="E68" i="1"/>
  <c r="K68" i="1"/>
  <c r="Q68" i="1"/>
  <c r="W68" i="1"/>
  <c r="AC68" i="1"/>
  <c r="AD68" i="1" s="1"/>
  <c r="AI68" i="1"/>
  <c r="E69" i="1"/>
  <c r="K69" i="1"/>
  <c r="L69" i="1"/>
  <c r="Q69" i="1"/>
  <c r="W69" i="1"/>
  <c r="X69" i="1" s="1"/>
  <c r="AC69" i="1"/>
  <c r="AI69" i="1"/>
  <c r="AJ69" i="1" s="1"/>
  <c r="E70" i="1"/>
  <c r="K70" i="1"/>
  <c r="Q70" i="1"/>
  <c r="W70" i="1"/>
  <c r="AC70" i="1"/>
  <c r="AD70" i="1" s="1"/>
  <c r="AI70" i="1"/>
  <c r="E71" i="1"/>
  <c r="K71" i="1"/>
  <c r="Q71" i="1"/>
  <c r="W71" i="1"/>
  <c r="AC71" i="1"/>
  <c r="AI71" i="1"/>
  <c r="E72" i="1"/>
  <c r="K72" i="1"/>
  <c r="Q72" i="1"/>
  <c r="W72" i="1"/>
  <c r="AC72" i="1"/>
  <c r="AI72" i="1"/>
  <c r="E73" i="1"/>
  <c r="K73" i="1"/>
  <c r="Q73" i="1"/>
  <c r="W73" i="1"/>
  <c r="AC73" i="1"/>
  <c r="AD73" i="1" s="1"/>
  <c r="AI73" i="1"/>
  <c r="E74" i="1"/>
  <c r="K74" i="1"/>
  <c r="Q74" i="1"/>
  <c r="W74" i="1"/>
  <c r="AC74" i="1"/>
  <c r="AD74" i="1" s="1"/>
  <c r="AI74" i="1"/>
  <c r="E75" i="1"/>
  <c r="K75" i="1"/>
  <c r="Q75" i="1"/>
  <c r="W75" i="1"/>
  <c r="AC75" i="1"/>
  <c r="AI75" i="1"/>
  <c r="E76" i="1"/>
  <c r="K76" i="1"/>
  <c r="Q76" i="1"/>
  <c r="W76" i="1"/>
  <c r="AC76" i="1"/>
  <c r="AI76" i="1"/>
  <c r="AJ76" i="1" s="1"/>
  <c r="E77" i="1"/>
  <c r="F77" i="1"/>
  <c r="K77" i="1"/>
  <c r="Q77" i="1"/>
  <c r="W77" i="1"/>
  <c r="X77" i="1" s="1"/>
  <c r="AC77" i="1"/>
  <c r="AD77" i="1" s="1"/>
  <c r="AI77" i="1"/>
  <c r="E78" i="1"/>
  <c r="K78" i="1"/>
  <c r="Q78" i="1"/>
  <c r="W78" i="1"/>
  <c r="AC78" i="1"/>
  <c r="AD78" i="1" s="1"/>
  <c r="AI78" i="1"/>
  <c r="E79" i="1"/>
  <c r="K79" i="1"/>
  <c r="Q79" i="1"/>
  <c r="W79" i="1"/>
  <c r="AC79" i="1"/>
  <c r="AI79" i="1"/>
  <c r="E80" i="1"/>
  <c r="K80" i="1"/>
  <c r="Q80" i="1"/>
  <c r="W80" i="1"/>
  <c r="AC80" i="1"/>
  <c r="AI80" i="1"/>
  <c r="L76" i="1" l="1"/>
  <c r="X46" i="1"/>
  <c r="X30" i="1"/>
  <c r="R32" i="1"/>
  <c r="AD69" i="1"/>
  <c r="X64" i="1"/>
  <c r="AD79" i="1"/>
  <c r="AJ30" i="1"/>
  <c r="R22" i="1"/>
  <c r="AJ77" i="1"/>
  <c r="L77" i="1"/>
  <c r="L68" i="1"/>
  <c r="AJ64" i="1"/>
  <c r="L64" i="1"/>
  <c r="R44" i="1"/>
  <c r="X42" i="1"/>
  <c r="X38" i="1"/>
  <c r="X34" i="1"/>
  <c r="AD30" i="1"/>
  <c r="AJ22" i="1"/>
  <c r="L22" i="1"/>
  <c r="R46" i="1"/>
  <c r="R34" i="1"/>
  <c r="AJ46" i="1"/>
  <c r="AJ34" i="1"/>
  <c r="L34" i="1"/>
  <c r="R33" i="1"/>
  <c r="R29" i="1"/>
  <c r="AD76" i="1"/>
  <c r="AJ51" i="1"/>
  <c r="AJ35" i="1"/>
  <c r="L35" i="1"/>
  <c r="AD34" i="1"/>
  <c r="F34" i="1"/>
  <c r="AJ33" i="1"/>
  <c r="X25" i="1"/>
  <c r="AJ59" i="1"/>
  <c r="AD58" i="1"/>
  <c r="AD80" i="1"/>
  <c r="AD75" i="1"/>
  <c r="AD49" i="1"/>
  <c r="R65" i="1"/>
  <c r="X59" i="1"/>
  <c r="X54" i="1"/>
  <c r="R53" i="1"/>
  <c r="X50" i="1"/>
  <c r="R40" i="1"/>
  <c r="AD38" i="1"/>
  <c r="AJ25" i="1"/>
  <c r="AJ38" i="1"/>
  <c r="R38" i="1"/>
  <c r="R37" i="1"/>
  <c r="AD26" i="1"/>
  <c r="R26" i="1"/>
  <c r="R25" i="1"/>
  <c r="R24" i="1"/>
  <c r="R75" i="1"/>
  <c r="R77" i="1"/>
  <c r="R76" i="1"/>
  <c r="AJ61" i="1"/>
  <c r="R61" i="1"/>
  <c r="R60" i="1"/>
  <c r="X51" i="1"/>
  <c r="R50" i="1"/>
  <c r="AJ42" i="1"/>
  <c r="R42" i="1"/>
  <c r="R30" i="1"/>
  <c r="AJ27" i="1"/>
  <c r="AJ26" i="1"/>
  <c r="X26" i="1"/>
  <c r="L26" i="1"/>
  <c r="X22" i="1"/>
  <c r="R21" i="1"/>
  <c r="F80" i="1"/>
  <c r="F73" i="1"/>
  <c r="L73" i="1"/>
  <c r="R72" i="1"/>
  <c r="X71" i="1"/>
  <c r="R69" i="1"/>
  <c r="F68" i="1"/>
  <c r="X67" i="1"/>
  <c r="F66" i="1"/>
  <c r="X65" i="1"/>
  <c r="R64" i="1"/>
  <c r="X60" i="1"/>
  <c r="F59" i="1"/>
  <c r="AJ56" i="1"/>
  <c r="L56" i="1"/>
  <c r="F55" i="1"/>
  <c r="F54" i="1"/>
  <c r="X47" i="1"/>
  <c r="F45" i="1"/>
  <c r="X37" i="1"/>
  <c r="F37" i="1"/>
  <c r="AD36" i="1"/>
  <c r="F35" i="1"/>
  <c r="X33" i="1"/>
  <c r="AD29" i="1"/>
  <c r="F24" i="1"/>
  <c r="F22" i="1"/>
  <c r="F62" i="1"/>
  <c r="F56" i="1"/>
  <c r="F49" i="1"/>
  <c r="AD37" i="1"/>
  <c r="AD24" i="1"/>
  <c r="F74" i="1"/>
  <c r="R67" i="1"/>
  <c r="R79" i="1"/>
  <c r="F76" i="1"/>
  <c r="L75" i="1"/>
  <c r="X73" i="1"/>
  <c r="F70" i="1"/>
  <c r="AJ68" i="1"/>
  <c r="R68" i="1"/>
  <c r="AJ67" i="1"/>
  <c r="R66" i="1"/>
  <c r="AJ65" i="1"/>
  <c r="L65" i="1"/>
  <c r="AD64" i="1"/>
  <c r="F64" i="1"/>
  <c r="F63" i="1"/>
  <c r="L61" i="1"/>
  <c r="AJ60" i="1"/>
  <c r="L60" i="1"/>
  <c r="R59" i="1"/>
  <c r="R57" i="1"/>
  <c r="X56" i="1"/>
  <c r="R54" i="1"/>
  <c r="AJ53" i="1"/>
  <c r="F52" i="1"/>
  <c r="F51" i="1"/>
  <c r="F50" i="1"/>
  <c r="R48" i="1"/>
  <c r="AD46" i="1"/>
  <c r="L46" i="1"/>
  <c r="F43" i="1"/>
  <c r="L42" i="1"/>
  <c r="AJ41" i="1"/>
  <c r="F39" i="1"/>
  <c r="AJ37" i="1"/>
  <c r="L33" i="1"/>
  <c r="L30" i="1"/>
  <c r="AJ29" i="1"/>
  <c r="L27" i="1"/>
  <c r="F26" i="1"/>
  <c r="AD25" i="1"/>
  <c r="L25" i="1"/>
  <c r="AD21" i="1"/>
  <c r="AJ80" i="1"/>
  <c r="R80" i="1"/>
  <c r="F78" i="1"/>
  <c r="R74" i="1"/>
  <c r="AJ73" i="1"/>
  <c r="R73" i="1"/>
  <c r="F69" i="1"/>
  <c r="AD67" i="1"/>
  <c r="F65" i="1"/>
  <c r="R62" i="1"/>
  <c r="F60" i="1"/>
  <c r="F58" i="1"/>
  <c r="R56" i="1"/>
  <c r="F53" i="1"/>
  <c r="F47" i="1"/>
  <c r="F44" i="1"/>
  <c r="F41" i="1"/>
  <c r="L40" i="1"/>
  <c r="F33" i="1"/>
  <c r="F32" i="1"/>
  <c r="F31" i="1"/>
  <c r="F28" i="1"/>
  <c r="F27" i="1"/>
  <c r="X80" i="1"/>
  <c r="AD72" i="1"/>
  <c r="AD63" i="1"/>
  <c r="L57" i="1"/>
  <c r="L45" i="1"/>
  <c r="L79" i="1"/>
  <c r="F79" i="1"/>
  <c r="X72" i="1"/>
  <c r="F72" i="1"/>
  <c r="AJ58" i="1"/>
  <c r="L58" i="1"/>
  <c r="X57" i="1"/>
  <c r="F57" i="1"/>
  <c r="AJ54" i="1"/>
  <c r="L80" i="1"/>
  <c r="F75" i="1"/>
  <c r="AJ72" i="1"/>
  <c r="AJ63" i="1"/>
  <c r="AD59" i="1"/>
  <c r="L59" i="1"/>
  <c r="R45" i="1"/>
  <c r="X76" i="1"/>
  <c r="AJ71" i="1"/>
  <c r="L71" i="1"/>
  <c r="X68" i="1"/>
  <c r="AD65" i="1"/>
  <c r="L63" i="1"/>
  <c r="X58" i="1"/>
  <c r="L54" i="1"/>
  <c r="AD53" i="1"/>
  <c r="L53" i="1"/>
  <c r="L51" i="1"/>
  <c r="X43" i="1"/>
  <c r="R36" i="1"/>
  <c r="L29" i="1"/>
  <c r="AD28" i="1"/>
  <c r="R78" i="1"/>
  <c r="L72" i="1"/>
  <c r="AD71" i="1"/>
  <c r="R70" i="1"/>
  <c r="L67" i="1"/>
  <c r="X63" i="1"/>
  <c r="R58" i="1"/>
  <c r="R52" i="1"/>
  <c r="AJ49" i="1"/>
  <c r="AJ45" i="1"/>
  <c r="F40" i="1"/>
  <c r="X39" i="1"/>
  <c r="L38" i="1"/>
  <c r="L37" i="1"/>
  <c r="X29" i="1"/>
  <c r="F29" i="1"/>
  <c r="L21" i="1"/>
  <c r="AD40" i="1"/>
  <c r="R28" i="1"/>
  <c r="L48" i="1"/>
  <c r="L24" i="1"/>
  <c r="R71" i="1"/>
  <c r="F71" i="1"/>
  <c r="AD55" i="1"/>
  <c r="R49" i="1"/>
  <c r="R41" i="1"/>
  <c r="AJ70" i="1"/>
  <c r="X70" i="1"/>
  <c r="L70" i="1"/>
  <c r="AJ66" i="1"/>
  <c r="X66" i="1"/>
  <c r="L66" i="1"/>
  <c r="AJ62" i="1"/>
  <c r="X62" i="1"/>
  <c r="L62" i="1"/>
  <c r="X53" i="1"/>
  <c r="AJ52" i="1"/>
  <c r="X52" i="1"/>
  <c r="L52" i="1"/>
  <c r="F48" i="1"/>
  <c r="R47" i="1"/>
  <c r="X45" i="1"/>
  <c r="AJ44" i="1"/>
  <c r="X44" i="1"/>
  <c r="L44" i="1"/>
  <c r="R39" i="1"/>
  <c r="L36" i="1"/>
  <c r="X36" i="1"/>
  <c r="AJ36" i="1"/>
  <c r="X35" i="1"/>
  <c r="R31" i="1"/>
  <c r="L28" i="1"/>
  <c r="X28" i="1"/>
  <c r="AJ28" i="1"/>
  <c r="X27" i="1"/>
  <c r="F23" i="1"/>
  <c r="L23" i="1"/>
  <c r="X23" i="1"/>
  <c r="AJ23" i="1"/>
  <c r="AJ47" i="1"/>
  <c r="AJ39" i="1"/>
  <c r="AJ78" i="1"/>
  <c r="L78" i="1"/>
  <c r="AJ74" i="1"/>
  <c r="L74" i="1"/>
  <c r="AJ79" i="1"/>
  <c r="X79" i="1"/>
  <c r="AJ75" i="1"/>
  <c r="X75" i="1"/>
  <c r="AJ55" i="1"/>
  <c r="X55" i="1"/>
  <c r="L55" i="1"/>
  <c r="L49" i="1"/>
  <c r="AD47" i="1"/>
  <c r="L47" i="1"/>
  <c r="L41" i="1"/>
  <c r="AD39" i="1"/>
  <c r="L39" i="1"/>
  <c r="AD31" i="1"/>
  <c r="L31" i="1"/>
  <c r="R55" i="1"/>
  <c r="X78" i="1"/>
  <c r="X74" i="1"/>
  <c r="R51" i="1"/>
  <c r="X49" i="1"/>
  <c r="AJ48" i="1"/>
  <c r="X48" i="1"/>
  <c r="R43" i="1"/>
  <c r="X41" i="1"/>
  <c r="AJ40" i="1"/>
  <c r="X40" i="1"/>
  <c r="R35" i="1"/>
  <c r="L32" i="1"/>
  <c r="X32" i="1"/>
  <c r="AJ32" i="1"/>
  <c r="X31" i="1"/>
  <c r="R27" i="1"/>
  <c r="R23" i="1"/>
  <c r="AJ24" i="1"/>
  <c r="X24" i="1"/>
  <c r="AI309" i="1" l="1"/>
  <c r="AI308" i="1"/>
  <c r="AI307" i="1"/>
  <c r="AI306" i="1"/>
  <c r="AI305" i="1"/>
  <c r="AI304" i="1"/>
  <c r="AI303" i="1"/>
  <c r="AI302" i="1"/>
  <c r="AI301" i="1"/>
  <c r="AI300" i="1"/>
  <c r="AI299" i="1"/>
  <c r="AI298" i="1"/>
  <c r="AI297" i="1"/>
  <c r="AI296" i="1"/>
  <c r="AI295" i="1"/>
  <c r="AI294" i="1"/>
  <c r="AI293" i="1"/>
  <c r="AI292" i="1"/>
  <c r="AI291" i="1"/>
  <c r="AI290" i="1"/>
  <c r="AI289" i="1"/>
  <c r="AI288" i="1"/>
  <c r="AI287" i="1"/>
  <c r="AI286" i="1"/>
  <c r="AI285" i="1"/>
  <c r="AI284" i="1"/>
  <c r="AI283" i="1"/>
  <c r="AI282" i="1"/>
  <c r="AI281" i="1"/>
  <c r="AI280" i="1"/>
  <c r="AI279" i="1"/>
  <c r="AI278" i="1"/>
  <c r="AI277" i="1"/>
  <c r="AI276" i="1"/>
  <c r="AI275" i="1"/>
  <c r="AI274" i="1"/>
  <c r="AI273" i="1"/>
  <c r="AI272" i="1"/>
  <c r="AI271" i="1"/>
  <c r="AI270" i="1"/>
  <c r="AI269" i="1"/>
  <c r="AI268" i="1"/>
  <c r="AI267" i="1"/>
  <c r="AI266" i="1"/>
  <c r="AI265" i="1"/>
  <c r="AI264" i="1"/>
  <c r="AI263" i="1"/>
  <c r="AI262" i="1"/>
  <c r="AI261" i="1"/>
  <c r="AI260" i="1"/>
  <c r="AI259" i="1"/>
  <c r="AI258" i="1"/>
  <c r="AI257" i="1"/>
  <c r="AI256" i="1"/>
  <c r="AI255" i="1"/>
  <c r="AI254" i="1"/>
  <c r="AI253" i="1"/>
  <c r="AI252" i="1"/>
  <c r="AI251" i="1"/>
  <c r="AI250" i="1"/>
  <c r="AI249" i="1"/>
  <c r="AI248" i="1"/>
  <c r="AI247" i="1"/>
  <c r="AI246" i="1"/>
  <c r="AI245" i="1"/>
  <c r="AI244" i="1"/>
  <c r="AI243" i="1"/>
  <c r="AI242" i="1"/>
  <c r="AI241" i="1"/>
  <c r="AI240" i="1"/>
  <c r="AI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AI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I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I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I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I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I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I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L255" i="1" s="1"/>
  <c r="K254" i="1"/>
  <c r="K253" i="1"/>
  <c r="K252" i="1"/>
  <c r="K251" i="1"/>
  <c r="L251" i="1" s="1"/>
  <c r="K250" i="1"/>
  <c r="K249" i="1"/>
  <c r="K248" i="1"/>
  <c r="K247" i="1"/>
  <c r="L247" i="1" s="1"/>
  <c r="K246" i="1"/>
  <c r="K245" i="1"/>
  <c r="K244" i="1"/>
  <c r="K243" i="1"/>
  <c r="L243" i="1" s="1"/>
  <c r="K242" i="1"/>
  <c r="K241" i="1"/>
  <c r="K240" i="1"/>
  <c r="K239" i="1"/>
  <c r="L239" i="1" s="1"/>
  <c r="K238" i="1"/>
  <c r="K237" i="1"/>
  <c r="K236" i="1"/>
  <c r="K235" i="1"/>
  <c r="L235" i="1" s="1"/>
  <c r="K234" i="1"/>
  <c r="K233" i="1"/>
  <c r="K232" i="1"/>
  <c r="K231" i="1"/>
  <c r="L231" i="1" s="1"/>
  <c r="K230" i="1"/>
  <c r="K229" i="1"/>
  <c r="K228" i="1"/>
  <c r="K227" i="1"/>
  <c r="L227" i="1" s="1"/>
  <c r="K226" i="1"/>
  <c r="K225" i="1"/>
  <c r="K224" i="1"/>
  <c r="K223" i="1"/>
  <c r="L223" i="1" s="1"/>
  <c r="K222" i="1"/>
  <c r="K221" i="1"/>
  <c r="K220" i="1"/>
  <c r="K219" i="1"/>
  <c r="L219" i="1" s="1"/>
  <c r="K218" i="1"/>
  <c r="K217" i="1"/>
  <c r="K216" i="1"/>
  <c r="K215" i="1"/>
  <c r="L215" i="1" s="1"/>
  <c r="K214" i="1"/>
  <c r="K213" i="1"/>
  <c r="K212" i="1"/>
  <c r="K211" i="1"/>
  <c r="L211" i="1" s="1"/>
  <c r="K210" i="1"/>
  <c r="K209" i="1"/>
  <c r="K208" i="1"/>
  <c r="K207" i="1"/>
  <c r="L207" i="1" s="1"/>
  <c r="K206" i="1"/>
  <c r="K205" i="1"/>
  <c r="K204" i="1"/>
  <c r="K203" i="1"/>
  <c r="L203" i="1" s="1"/>
  <c r="K202" i="1"/>
  <c r="K201" i="1"/>
  <c r="K200" i="1"/>
  <c r="K199" i="1"/>
  <c r="L199" i="1" s="1"/>
  <c r="K198" i="1"/>
  <c r="K197" i="1"/>
  <c r="K196" i="1"/>
  <c r="K195" i="1"/>
  <c r="L195" i="1" s="1"/>
  <c r="K194" i="1"/>
  <c r="K193" i="1"/>
  <c r="K192" i="1"/>
  <c r="K191" i="1"/>
  <c r="L191" i="1" s="1"/>
  <c r="K190" i="1"/>
  <c r="K189" i="1"/>
  <c r="K188" i="1"/>
  <c r="K187" i="1"/>
  <c r="L187" i="1" s="1"/>
  <c r="K186" i="1"/>
  <c r="K185" i="1"/>
  <c r="K184" i="1"/>
  <c r="K183" i="1"/>
  <c r="L183" i="1" s="1"/>
  <c r="K182" i="1"/>
  <c r="K181" i="1"/>
  <c r="K180" i="1"/>
  <c r="K179" i="1"/>
  <c r="L179" i="1" s="1"/>
  <c r="K178" i="1"/>
  <c r="K177" i="1"/>
  <c r="K176" i="1"/>
  <c r="K175" i="1"/>
  <c r="L175" i="1" s="1"/>
  <c r="K174" i="1"/>
  <c r="K173" i="1"/>
  <c r="K172" i="1"/>
  <c r="K171" i="1"/>
  <c r="L171" i="1" s="1"/>
  <c r="K170" i="1"/>
  <c r="K169" i="1"/>
  <c r="K168" i="1"/>
  <c r="K167" i="1"/>
  <c r="L167" i="1" s="1"/>
  <c r="K166" i="1"/>
  <c r="K165" i="1"/>
  <c r="K164" i="1"/>
  <c r="K163" i="1"/>
  <c r="L163" i="1" s="1"/>
  <c r="K162" i="1"/>
  <c r="L162" i="1" s="1"/>
  <c r="K161" i="1"/>
  <c r="K160" i="1"/>
  <c r="K159" i="1"/>
  <c r="L159" i="1" s="1"/>
  <c r="K158" i="1"/>
  <c r="L158" i="1" s="1"/>
  <c r="K157" i="1"/>
  <c r="K156" i="1"/>
  <c r="K155" i="1"/>
  <c r="L155" i="1" s="1"/>
  <c r="K154" i="1"/>
  <c r="L154" i="1" s="1"/>
  <c r="K153" i="1"/>
  <c r="K152" i="1"/>
  <c r="K151" i="1"/>
  <c r="K150" i="1"/>
  <c r="K149" i="1"/>
  <c r="K148" i="1"/>
  <c r="K147" i="1"/>
  <c r="L147" i="1" s="1"/>
  <c r="K146" i="1"/>
  <c r="K145" i="1"/>
  <c r="K144" i="1"/>
  <c r="K143" i="1"/>
  <c r="L143" i="1" s="1"/>
  <c r="K142" i="1"/>
  <c r="K141" i="1"/>
  <c r="K140" i="1"/>
  <c r="K139" i="1"/>
  <c r="L139" i="1" s="1"/>
  <c r="K138" i="1"/>
  <c r="K137" i="1"/>
  <c r="K136" i="1"/>
  <c r="K135" i="1"/>
  <c r="L135" i="1" s="1"/>
  <c r="K134" i="1"/>
  <c r="K133" i="1"/>
  <c r="K132" i="1"/>
  <c r="K131" i="1"/>
  <c r="L131" i="1" s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L115" i="1" s="1"/>
  <c r="K114" i="1"/>
  <c r="K113" i="1"/>
  <c r="K112" i="1"/>
  <c r="K111" i="1"/>
  <c r="L111" i="1" s="1"/>
  <c r="K110" i="1"/>
  <c r="K109" i="1"/>
  <c r="K108" i="1"/>
  <c r="K107" i="1"/>
  <c r="L107" i="1" s="1"/>
  <c r="K106" i="1"/>
  <c r="K105" i="1"/>
  <c r="K104" i="1"/>
  <c r="K103" i="1"/>
  <c r="L103" i="1" s="1"/>
  <c r="K102" i="1"/>
  <c r="K101" i="1"/>
  <c r="K100" i="1"/>
  <c r="K99" i="1"/>
  <c r="L99" i="1" s="1"/>
  <c r="K98" i="1"/>
  <c r="K97" i="1"/>
  <c r="K96" i="1"/>
  <c r="K95" i="1"/>
  <c r="L95" i="1" s="1"/>
  <c r="K94" i="1"/>
  <c r="K93" i="1"/>
  <c r="K92" i="1"/>
  <c r="K91" i="1"/>
  <c r="L91" i="1" s="1"/>
  <c r="K90" i="1"/>
  <c r="K89" i="1"/>
  <c r="K88" i="1"/>
  <c r="K87" i="1"/>
  <c r="K86" i="1"/>
  <c r="K85" i="1"/>
  <c r="K84" i="1"/>
  <c r="K83" i="1"/>
  <c r="K82" i="1"/>
  <c r="K81" i="1"/>
  <c r="Q81" i="1"/>
  <c r="Q82" i="1"/>
  <c r="Q83" i="1"/>
  <c r="R83" i="1" s="1"/>
  <c r="Q84" i="1"/>
  <c r="R84" i="1" s="1"/>
  <c r="Q85" i="1"/>
  <c r="Q86" i="1"/>
  <c r="Q87" i="1"/>
  <c r="R87" i="1" s="1"/>
  <c r="Q88" i="1"/>
  <c r="R88" i="1" s="1"/>
  <c r="Q89" i="1"/>
  <c r="Q90" i="1"/>
  <c r="Q91" i="1"/>
  <c r="R91" i="1" s="1"/>
  <c r="Q92" i="1"/>
  <c r="R92" i="1" s="1"/>
  <c r="Q93" i="1"/>
  <c r="Q94" i="1"/>
  <c r="Q95" i="1"/>
  <c r="R95" i="1" s="1"/>
  <c r="Q96" i="1"/>
  <c r="R96" i="1" s="1"/>
  <c r="Q97" i="1"/>
  <c r="Q98" i="1"/>
  <c r="Q99" i="1"/>
  <c r="R99" i="1" s="1"/>
  <c r="Q100" i="1"/>
  <c r="R100" i="1" s="1"/>
  <c r="Q101" i="1"/>
  <c r="Q102" i="1"/>
  <c r="Q103" i="1"/>
  <c r="Q104" i="1"/>
  <c r="R104" i="1" s="1"/>
  <c r="Q105" i="1"/>
  <c r="Q106" i="1"/>
  <c r="Q107" i="1"/>
  <c r="R107" i="1" s="1"/>
  <c r="Q108" i="1"/>
  <c r="R108" i="1" s="1"/>
  <c r="Q109" i="1"/>
  <c r="Q110" i="1"/>
  <c r="Q111" i="1"/>
  <c r="R111" i="1" s="1"/>
  <c r="Q112" i="1"/>
  <c r="R112" i="1" s="1"/>
  <c r="Q113" i="1"/>
  <c r="Q114" i="1"/>
  <c r="Q115" i="1"/>
  <c r="R115" i="1" s="1"/>
  <c r="Q116" i="1"/>
  <c r="R116" i="1" s="1"/>
  <c r="Q117" i="1"/>
  <c r="Q118" i="1"/>
  <c r="Q119" i="1"/>
  <c r="R119" i="1" s="1"/>
  <c r="Q120" i="1"/>
  <c r="R120" i="1" s="1"/>
  <c r="Q121" i="1"/>
  <c r="Q122" i="1"/>
  <c r="Q123" i="1"/>
  <c r="R123" i="1" s="1"/>
  <c r="Q124" i="1"/>
  <c r="R124" i="1" s="1"/>
  <c r="Q125" i="1"/>
  <c r="Q126" i="1"/>
  <c r="Q127" i="1"/>
  <c r="R127" i="1" s="1"/>
  <c r="Q128" i="1"/>
  <c r="R128" i="1" s="1"/>
  <c r="Q129" i="1"/>
  <c r="Q130" i="1"/>
  <c r="Q131" i="1"/>
  <c r="R131" i="1" s="1"/>
  <c r="Q132" i="1"/>
  <c r="R132" i="1" s="1"/>
  <c r="Q133" i="1"/>
  <c r="Q134" i="1"/>
  <c r="Q135" i="1"/>
  <c r="R135" i="1" s="1"/>
  <c r="Q136" i="1"/>
  <c r="R136" i="1" s="1"/>
  <c r="Q137" i="1"/>
  <c r="Q138" i="1"/>
  <c r="Q139" i="1"/>
  <c r="R139" i="1" s="1"/>
  <c r="Q140" i="1"/>
  <c r="R140" i="1" s="1"/>
  <c r="Q141" i="1"/>
  <c r="Q142" i="1"/>
  <c r="Q143" i="1"/>
  <c r="R143" i="1" s="1"/>
  <c r="Q144" i="1"/>
  <c r="R144" i="1" s="1"/>
  <c r="Q145" i="1"/>
  <c r="Q146" i="1"/>
  <c r="Q147" i="1"/>
  <c r="R147" i="1" s="1"/>
  <c r="Q148" i="1"/>
  <c r="R148" i="1" s="1"/>
  <c r="Q149" i="1"/>
  <c r="Q150" i="1"/>
  <c r="R150" i="1" s="1"/>
  <c r="Q151" i="1"/>
  <c r="R151" i="1" s="1"/>
  <c r="Q152" i="1"/>
  <c r="R152" i="1" s="1"/>
  <c r="Q153" i="1"/>
  <c r="Q154" i="1"/>
  <c r="R154" i="1" s="1"/>
  <c r="Q155" i="1"/>
  <c r="R155" i="1" s="1"/>
  <c r="Q156" i="1"/>
  <c r="R156" i="1" s="1"/>
  <c r="Q157" i="1"/>
  <c r="Q158" i="1"/>
  <c r="Q159" i="1"/>
  <c r="R159" i="1" s="1"/>
  <c r="Q160" i="1"/>
  <c r="R160" i="1" s="1"/>
  <c r="Q161" i="1"/>
  <c r="Q162" i="1"/>
  <c r="R162" i="1" s="1"/>
  <c r="Q163" i="1"/>
  <c r="R163" i="1" s="1"/>
  <c r="Q164" i="1"/>
  <c r="R164" i="1" s="1"/>
  <c r="Q165" i="1"/>
  <c r="Q166" i="1"/>
  <c r="R166" i="1" s="1"/>
  <c r="Q167" i="1"/>
  <c r="R167" i="1" s="1"/>
  <c r="Q168" i="1"/>
  <c r="R168" i="1" s="1"/>
  <c r="Q169" i="1"/>
  <c r="Q170" i="1"/>
  <c r="R170" i="1" s="1"/>
  <c r="Q171" i="1"/>
  <c r="Q172" i="1"/>
  <c r="R172" i="1" s="1"/>
  <c r="Q173" i="1"/>
  <c r="Q174" i="1"/>
  <c r="R174" i="1" s="1"/>
  <c r="Q175" i="1"/>
  <c r="R175" i="1" s="1"/>
  <c r="Q176" i="1"/>
  <c r="R176" i="1" s="1"/>
  <c r="Q177" i="1"/>
  <c r="Q178" i="1"/>
  <c r="R178" i="1" s="1"/>
  <c r="Q179" i="1"/>
  <c r="R179" i="1" s="1"/>
  <c r="Q180" i="1"/>
  <c r="R180" i="1" s="1"/>
  <c r="Q181" i="1"/>
  <c r="Q182" i="1"/>
  <c r="R182" i="1" s="1"/>
  <c r="Q183" i="1"/>
  <c r="R183" i="1" s="1"/>
  <c r="Q184" i="1"/>
  <c r="R184" i="1" s="1"/>
  <c r="Q185" i="1"/>
  <c r="Q186" i="1"/>
  <c r="R186" i="1" s="1"/>
  <c r="Q187" i="1"/>
  <c r="R187" i="1" s="1"/>
  <c r="Q188" i="1"/>
  <c r="R188" i="1" s="1"/>
  <c r="Q189" i="1"/>
  <c r="Q190" i="1"/>
  <c r="R190" i="1" s="1"/>
  <c r="Q191" i="1"/>
  <c r="R191" i="1" s="1"/>
  <c r="Q192" i="1"/>
  <c r="R192" i="1" s="1"/>
  <c r="Q193" i="1"/>
  <c r="Q194" i="1"/>
  <c r="R194" i="1" s="1"/>
  <c r="Q195" i="1"/>
  <c r="R195" i="1" s="1"/>
  <c r="Q196" i="1"/>
  <c r="R196" i="1" s="1"/>
  <c r="Q197" i="1"/>
  <c r="Q198" i="1"/>
  <c r="R198" i="1" s="1"/>
  <c r="Q199" i="1"/>
  <c r="R199" i="1" s="1"/>
  <c r="Q200" i="1"/>
  <c r="R200" i="1" s="1"/>
  <c r="Q201" i="1"/>
  <c r="Q202" i="1"/>
  <c r="R202" i="1" s="1"/>
  <c r="Q203" i="1"/>
  <c r="R203" i="1" s="1"/>
  <c r="Q204" i="1"/>
  <c r="R204" i="1" s="1"/>
  <c r="Q205" i="1"/>
  <c r="Q206" i="1"/>
  <c r="R206" i="1" s="1"/>
  <c r="Q207" i="1"/>
  <c r="R207" i="1" s="1"/>
  <c r="Q208" i="1"/>
  <c r="R208" i="1" s="1"/>
  <c r="Q209" i="1"/>
  <c r="Q210" i="1"/>
  <c r="R210" i="1" s="1"/>
  <c r="Q211" i="1"/>
  <c r="R211" i="1" s="1"/>
  <c r="Q212" i="1"/>
  <c r="R212" i="1" s="1"/>
  <c r="Q213" i="1"/>
  <c r="Q214" i="1"/>
  <c r="R214" i="1" s="1"/>
  <c r="Q215" i="1"/>
  <c r="R215" i="1" s="1"/>
  <c r="Q216" i="1"/>
  <c r="R216" i="1" s="1"/>
  <c r="Q217" i="1"/>
  <c r="Q218" i="1"/>
  <c r="R218" i="1" s="1"/>
  <c r="Q219" i="1"/>
  <c r="R219" i="1" s="1"/>
  <c r="Q220" i="1"/>
  <c r="R220" i="1" s="1"/>
  <c r="Q221" i="1"/>
  <c r="Q222" i="1"/>
  <c r="R222" i="1" s="1"/>
  <c r="Q223" i="1"/>
  <c r="Q224" i="1"/>
  <c r="R224" i="1" s="1"/>
  <c r="Q225" i="1"/>
  <c r="Q226" i="1"/>
  <c r="R226" i="1" s="1"/>
  <c r="Q227" i="1"/>
  <c r="R227" i="1" s="1"/>
  <c r="Q228" i="1"/>
  <c r="R228" i="1" s="1"/>
  <c r="Q229" i="1"/>
  <c r="Q230" i="1"/>
  <c r="R230" i="1" s="1"/>
  <c r="Q231" i="1"/>
  <c r="R231" i="1" s="1"/>
  <c r="Q232" i="1"/>
  <c r="R232" i="1" s="1"/>
  <c r="Q233" i="1"/>
  <c r="Q234" i="1"/>
  <c r="R234" i="1" s="1"/>
  <c r="Q235" i="1"/>
  <c r="R235" i="1" s="1"/>
  <c r="Q236" i="1"/>
  <c r="R236" i="1" s="1"/>
  <c r="Q237" i="1"/>
  <c r="Q238" i="1"/>
  <c r="R238" i="1" s="1"/>
  <c r="Q239" i="1"/>
  <c r="R239" i="1" s="1"/>
  <c r="Q240" i="1"/>
  <c r="R240" i="1" s="1"/>
  <c r="Q241" i="1"/>
  <c r="Q242" i="1"/>
  <c r="R242" i="1" s="1"/>
  <c r="Q243" i="1"/>
  <c r="R243" i="1" s="1"/>
  <c r="Q244" i="1"/>
  <c r="R244" i="1" s="1"/>
  <c r="Q245" i="1"/>
  <c r="Q246" i="1"/>
  <c r="R246" i="1" s="1"/>
  <c r="Q247" i="1"/>
  <c r="R247" i="1" s="1"/>
  <c r="Q248" i="1"/>
  <c r="R248" i="1" s="1"/>
  <c r="Q249" i="1"/>
  <c r="Q250" i="1"/>
  <c r="R250" i="1" s="1"/>
  <c r="Q251" i="1"/>
  <c r="R251" i="1" s="1"/>
  <c r="Q252" i="1"/>
  <c r="R252" i="1" s="1"/>
  <c r="Q253" i="1"/>
  <c r="Q254" i="1"/>
  <c r="R254" i="1" s="1"/>
  <c r="Q255" i="1"/>
  <c r="R255" i="1" s="1"/>
  <c r="Q256" i="1"/>
  <c r="R256" i="1" s="1"/>
  <c r="Q257" i="1"/>
  <c r="Q258" i="1"/>
  <c r="Q259" i="1"/>
  <c r="R259" i="1" s="1"/>
  <c r="Q260" i="1"/>
  <c r="R260" i="1" s="1"/>
  <c r="Q261" i="1"/>
  <c r="Q262" i="1"/>
  <c r="R262" i="1" s="1"/>
  <c r="Q263" i="1"/>
  <c r="Q264" i="1"/>
  <c r="R264" i="1" s="1"/>
  <c r="Q265" i="1"/>
  <c r="Q266" i="1"/>
  <c r="R266" i="1" s="1"/>
  <c r="Q267" i="1"/>
  <c r="R267" i="1" s="1"/>
  <c r="Q268" i="1"/>
  <c r="R268" i="1" s="1"/>
  <c r="Q269" i="1"/>
  <c r="Q270" i="1"/>
  <c r="R270" i="1" s="1"/>
  <c r="Q271" i="1"/>
  <c r="R271" i="1" s="1"/>
  <c r="Q272" i="1"/>
  <c r="R272" i="1" s="1"/>
  <c r="Q273" i="1"/>
  <c r="Q274" i="1"/>
  <c r="R274" i="1" s="1"/>
  <c r="Q275" i="1"/>
  <c r="R275" i="1" s="1"/>
  <c r="Q276" i="1"/>
  <c r="R276" i="1" s="1"/>
  <c r="Q277" i="1"/>
  <c r="Q278" i="1"/>
  <c r="R278" i="1" s="1"/>
  <c r="Q279" i="1"/>
  <c r="R279" i="1" s="1"/>
  <c r="Q280" i="1"/>
  <c r="R280" i="1" s="1"/>
  <c r="Q281" i="1"/>
  <c r="Q282" i="1"/>
  <c r="R282" i="1" s="1"/>
  <c r="Q283" i="1"/>
  <c r="R283" i="1" s="1"/>
  <c r="Q284" i="1"/>
  <c r="R284" i="1" s="1"/>
  <c r="Q285" i="1"/>
  <c r="Q286" i="1"/>
  <c r="R286" i="1" s="1"/>
  <c r="Q287" i="1"/>
  <c r="R287" i="1" s="1"/>
  <c r="Q288" i="1"/>
  <c r="R288" i="1" s="1"/>
  <c r="Q289" i="1"/>
  <c r="Q290" i="1"/>
  <c r="R290" i="1" s="1"/>
  <c r="Q291" i="1"/>
  <c r="R291" i="1" s="1"/>
  <c r="Q292" i="1"/>
  <c r="R292" i="1" s="1"/>
  <c r="Q293" i="1"/>
  <c r="Q294" i="1"/>
  <c r="R294" i="1" s="1"/>
  <c r="Q295" i="1"/>
  <c r="R295" i="1" s="1"/>
  <c r="Q296" i="1"/>
  <c r="R296" i="1" s="1"/>
  <c r="Q297" i="1"/>
  <c r="Q298" i="1"/>
  <c r="R298" i="1" s="1"/>
  <c r="Q299" i="1"/>
  <c r="R299" i="1" s="1"/>
  <c r="Q300" i="1"/>
  <c r="R300" i="1" s="1"/>
  <c r="Q301" i="1"/>
  <c r="Q302" i="1"/>
  <c r="R302" i="1" s="1"/>
  <c r="Q303" i="1"/>
  <c r="R303" i="1" s="1"/>
  <c r="Q304" i="1"/>
  <c r="R304" i="1" s="1"/>
  <c r="Q305" i="1"/>
  <c r="Q306" i="1"/>
  <c r="R306" i="1" s="1"/>
  <c r="Q307" i="1"/>
  <c r="R307" i="1" s="1"/>
  <c r="Q308" i="1"/>
  <c r="R308" i="1" s="1"/>
  <c r="Q309" i="1"/>
  <c r="R103" i="1"/>
  <c r="R171" i="1"/>
  <c r="R223" i="1"/>
  <c r="R258" i="1"/>
  <c r="R263" i="1"/>
  <c r="AG15" i="1"/>
  <c r="AG14" i="1"/>
  <c r="F14" i="1"/>
  <c r="R237" i="1" l="1"/>
  <c r="L84" i="1"/>
  <c r="L88" i="1"/>
  <c r="L92" i="1"/>
  <c r="L96" i="1"/>
  <c r="L100" i="1"/>
  <c r="L104" i="1"/>
  <c r="L108" i="1"/>
  <c r="L112" i="1"/>
  <c r="L116" i="1"/>
  <c r="L120" i="1"/>
  <c r="L124" i="1"/>
  <c r="L128" i="1"/>
  <c r="L132" i="1"/>
  <c r="L136" i="1"/>
  <c r="L140" i="1"/>
  <c r="L144" i="1"/>
  <c r="L152" i="1"/>
  <c r="L156" i="1"/>
  <c r="L160" i="1"/>
  <c r="R301" i="1"/>
  <c r="R173" i="1"/>
  <c r="L114" i="1"/>
  <c r="L130" i="1"/>
  <c r="L82" i="1"/>
  <c r="L98" i="1"/>
  <c r="L83" i="1"/>
  <c r="L87" i="1"/>
  <c r="L119" i="1"/>
  <c r="L123" i="1"/>
  <c r="L127" i="1"/>
  <c r="R189" i="1"/>
  <c r="R221" i="1"/>
  <c r="R269" i="1"/>
  <c r="R285" i="1"/>
  <c r="X101" i="1"/>
  <c r="F137" i="1"/>
  <c r="F149" i="1"/>
  <c r="R149" i="1"/>
  <c r="R161" i="1"/>
  <c r="F173" i="1"/>
  <c r="F181" i="1"/>
  <c r="R181" i="1"/>
  <c r="F193" i="1"/>
  <c r="R193" i="1"/>
  <c r="F205" i="1"/>
  <c r="F217" i="1"/>
  <c r="R217" i="1"/>
  <c r="F229" i="1"/>
  <c r="R229" i="1"/>
  <c r="F241" i="1"/>
  <c r="R241" i="1"/>
  <c r="F253" i="1"/>
  <c r="F265" i="1"/>
  <c r="R265" i="1"/>
  <c r="F277" i="1"/>
  <c r="R277" i="1"/>
  <c r="F289" i="1"/>
  <c r="R289" i="1"/>
  <c r="F309" i="1"/>
  <c r="R309" i="1"/>
  <c r="R205" i="1"/>
  <c r="L117" i="1"/>
  <c r="L121" i="1"/>
  <c r="AD85" i="1"/>
  <c r="F121" i="1"/>
  <c r="F145" i="1"/>
  <c r="F157" i="1"/>
  <c r="F165" i="1"/>
  <c r="R165" i="1"/>
  <c r="F177" i="1"/>
  <c r="R177" i="1"/>
  <c r="F189" i="1"/>
  <c r="F201" i="1"/>
  <c r="R201" i="1"/>
  <c r="F213" i="1"/>
  <c r="R213" i="1"/>
  <c r="F225" i="1"/>
  <c r="R225" i="1"/>
  <c r="F237" i="1"/>
  <c r="F245" i="1"/>
  <c r="R245" i="1"/>
  <c r="F257" i="1"/>
  <c r="R257" i="1"/>
  <c r="F269" i="1"/>
  <c r="F281" i="1"/>
  <c r="R281" i="1"/>
  <c r="F293" i="1"/>
  <c r="R293" i="1"/>
  <c r="F305" i="1"/>
  <c r="R305" i="1"/>
  <c r="R253" i="1"/>
  <c r="F117" i="1"/>
  <c r="F153" i="1"/>
  <c r="F169" i="1"/>
  <c r="R169" i="1"/>
  <c r="F185" i="1"/>
  <c r="R185" i="1"/>
  <c r="F197" i="1"/>
  <c r="R197" i="1"/>
  <c r="F209" i="1"/>
  <c r="R209" i="1"/>
  <c r="F221" i="1"/>
  <c r="F233" i="1"/>
  <c r="R233" i="1"/>
  <c r="F249" i="1"/>
  <c r="R249" i="1"/>
  <c r="F261" i="1"/>
  <c r="R261" i="1"/>
  <c r="F273" i="1"/>
  <c r="R273" i="1"/>
  <c r="F285" i="1"/>
  <c r="F297" i="1"/>
  <c r="R297" i="1"/>
  <c r="F301" i="1"/>
  <c r="L81" i="1"/>
  <c r="L85" i="1"/>
  <c r="L89" i="1"/>
  <c r="L125" i="1"/>
  <c r="L129" i="1"/>
  <c r="L259" i="1"/>
  <c r="L263" i="1"/>
  <c r="L267" i="1"/>
  <c r="L271" i="1"/>
  <c r="L275" i="1"/>
  <c r="L279" i="1"/>
  <c r="L283" i="1"/>
  <c r="L287" i="1"/>
  <c r="L291" i="1"/>
  <c r="L295" i="1"/>
  <c r="L299" i="1"/>
  <c r="L303" i="1"/>
  <c r="L307" i="1"/>
  <c r="F82" i="1"/>
  <c r="F86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4" i="1"/>
  <c r="F158" i="1"/>
  <c r="F162" i="1"/>
  <c r="F166" i="1"/>
  <c r="F170" i="1"/>
  <c r="F174" i="1"/>
  <c r="F178" i="1"/>
  <c r="F182" i="1"/>
  <c r="F186" i="1"/>
  <c r="F190" i="1"/>
  <c r="F194" i="1"/>
  <c r="F198" i="1"/>
  <c r="F202" i="1"/>
  <c r="F206" i="1"/>
  <c r="F210" i="1"/>
  <c r="F214" i="1"/>
  <c r="F218" i="1"/>
  <c r="F222" i="1"/>
  <c r="F226" i="1"/>
  <c r="F230" i="1"/>
  <c r="F234" i="1"/>
  <c r="F238" i="1"/>
  <c r="F242" i="1"/>
  <c r="F246" i="1"/>
  <c r="F250" i="1"/>
  <c r="F254" i="1"/>
  <c r="F258" i="1"/>
  <c r="F262" i="1"/>
  <c r="F266" i="1"/>
  <c r="F270" i="1"/>
  <c r="F274" i="1"/>
  <c r="F278" i="1"/>
  <c r="F282" i="1"/>
  <c r="F286" i="1"/>
  <c r="F290" i="1"/>
  <c r="F294" i="1"/>
  <c r="F298" i="1"/>
  <c r="F302" i="1"/>
  <c r="F306" i="1"/>
  <c r="L93" i="1"/>
  <c r="L97" i="1"/>
  <c r="L101" i="1"/>
  <c r="L105" i="1"/>
  <c r="L133" i="1"/>
  <c r="L137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159" i="1"/>
  <c r="F163" i="1"/>
  <c r="F171" i="1"/>
  <c r="F175" i="1"/>
  <c r="F179" i="1"/>
  <c r="F187" i="1"/>
  <c r="F191" i="1"/>
  <c r="F199" i="1"/>
  <c r="F207" i="1"/>
  <c r="F215" i="1"/>
  <c r="F223" i="1"/>
  <c r="F231" i="1"/>
  <c r="F239" i="1"/>
  <c r="F247" i="1"/>
  <c r="F255" i="1"/>
  <c r="F263" i="1"/>
  <c r="F271" i="1"/>
  <c r="F279" i="1"/>
  <c r="F287" i="1"/>
  <c r="F291" i="1"/>
  <c r="F295" i="1"/>
  <c r="F299" i="1"/>
  <c r="F303" i="1"/>
  <c r="F307" i="1"/>
  <c r="L109" i="1"/>
  <c r="L113" i="1"/>
  <c r="L165" i="1"/>
  <c r="L169" i="1"/>
  <c r="L173" i="1"/>
  <c r="L177" i="1"/>
  <c r="L181" i="1"/>
  <c r="L185" i="1"/>
  <c r="L189" i="1"/>
  <c r="L193" i="1"/>
  <c r="L197" i="1"/>
  <c r="L201" i="1"/>
  <c r="L205" i="1"/>
  <c r="L209" i="1"/>
  <c r="L213" i="1"/>
  <c r="L217" i="1"/>
  <c r="L221" i="1"/>
  <c r="L225" i="1"/>
  <c r="L229" i="1"/>
  <c r="L233" i="1"/>
  <c r="L237" i="1"/>
  <c r="L241" i="1"/>
  <c r="L245" i="1"/>
  <c r="L249" i="1"/>
  <c r="L253" i="1"/>
  <c r="L257" i="1"/>
  <c r="L261" i="1"/>
  <c r="L265" i="1"/>
  <c r="L269" i="1"/>
  <c r="L273" i="1"/>
  <c r="L277" i="1"/>
  <c r="L281" i="1"/>
  <c r="L285" i="1"/>
  <c r="L289" i="1"/>
  <c r="L293" i="1"/>
  <c r="L297" i="1"/>
  <c r="L301" i="1"/>
  <c r="L305" i="1"/>
  <c r="L309" i="1"/>
  <c r="F84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156" i="1"/>
  <c r="F160" i="1"/>
  <c r="F164" i="1"/>
  <c r="F168" i="1"/>
  <c r="F172" i="1"/>
  <c r="F176" i="1"/>
  <c r="F180" i="1"/>
  <c r="F184" i="1"/>
  <c r="F188" i="1"/>
  <c r="F192" i="1"/>
  <c r="F196" i="1"/>
  <c r="F200" i="1"/>
  <c r="F204" i="1"/>
  <c r="F208" i="1"/>
  <c r="F212" i="1"/>
  <c r="F216" i="1"/>
  <c r="F220" i="1"/>
  <c r="F224" i="1"/>
  <c r="F228" i="1"/>
  <c r="F232" i="1"/>
  <c r="F236" i="1"/>
  <c r="F240" i="1"/>
  <c r="F244" i="1"/>
  <c r="F248" i="1"/>
  <c r="F252" i="1"/>
  <c r="F256" i="1"/>
  <c r="F260" i="1"/>
  <c r="F264" i="1"/>
  <c r="F268" i="1"/>
  <c r="F272" i="1"/>
  <c r="F276" i="1"/>
  <c r="F280" i="1"/>
  <c r="F284" i="1"/>
  <c r="F288" i="1"/>
  <c r="F292" i="1"/>
  <c r="F296" i="1"/>
  <c r="F300" i="1"/>
  <c r="F304" i="1"/>
  <c r="F308" i="1"/>
  <c r="X303" i="1"/>
  <c r="X287" i="1"/>
  <c r="X271" i="1"/>
  <c r="X255" i="1"/>
  <c r="X239" i="1"/>
  <c r="X223" i="1"/>
  <c r="X207" i="1"/>
  <c r="X191" i="1"/>
  <c r="X127" i="1"/>
  <c r="AD207" i="1"/>
  <c r="AD159" i="1"/>
  <c r="R142" i="1"/>
  <c r="R134" i="1"/>
  <c r="R126" i="1"/>
  <c r="R118" i="1"/>
  <c r="R110" i="1"/>
  <c r="R102" i="1"/>
  <c r="R94" i="1"/>
  <c r="R86" i="1"/>
  <c r="L86" i="1"/>
  <c r="L102" i="1"/>
  <c r="L118" i="1"/>
  <c r="L134" i="1"/>
  <c r="L164" i="1"/>
  <c r="L168" i="1"/>
  <c r="L172" i="1"/>
  <c r="L176" i="1"/>
  <c r="R153" i="1"/>
  <c r="L90" i="1"/>
  <c r="L106" i="1"/>
  <c r="L122" i="1"/>
  <c r="L138" i="1"/>
  <c r="L153" i="1"/>
  <c r="L161" i="1"/>
  <c r="X305" i="1"/>
  <c r="X297" i="1"/>
  <c r="X281" i="1"/>
  <c r="X265" i="1"/>
  <c r="X257" i="1"/>
  <c r="X249" i="1"/>
  <c r="X241" i="1"/>
  <c r="X233" i="1"/>
  <c r="X225" i="1"/>
  <c r="X217" i="1"/>
  <c r="X209" i="1"/>
  <c r="X193" i="1"/>
  <c r="X165" i="1"/>
  <c r="X153" i="1"/>
  <c r="AD305" i="1"/>
  <c r="AD297" i="1"/>
  <c r="AD281" i="1"/>
  <c r="AD273" i="1"/>
  <c r="AD265" i="1"/>
  <c r="AD149" i="1"/>
  <c r="R157" i="1"/>
  <c r="R146" i="1"/>
  <c r="R138" i="1"/>
  <c r="R130" i="1"/>
  <c r="R122" i="1"/>
  <c r="R114" i="1"/>
  <c r="R106" i="1"/>
  <c r="R98" i="1"/>
  <c r="R90" i="1"/>
  <c r="R82" i="1"/>
  <c r="L94" i="1"/>
  <c r="L110" i="1"/>
  <c r="L126" i="1"/>
  <c r="L142" i="1"/>
  <c r="L146" i="1"/>
  <c r="L150" i="1"/>
  <c r="X298" i="1"/>
  <c r="X285" i="1"/>
  <c r="X274" i="1"/>
  <c r="X261" i="1"/>
  <c r="X234" i="1"/>
  <c r="X221" i="1"/>
  <c r="X210" i="1"/>
  <c r="X197" i="1"/>
  <c r="X180" i="1"/>
  <c r="X162" i="1"/>
  <c r="X136" i="1"/>
  <c r="AD306" i="1"/>
  <c r="AD299" i="1"/>
  <c r="AD285" i="1"/>
  <c r="AD274" i="1"/>
  <c r="AD237" i="1"/>
  <c r="AD229" i="1"/>
  <c r="AD221" i="1"/>
  <c r="AD213" i="1"/>
  <c r="AD202" i="1"/>
  <c r="AD194" i="1"/>
  <c r="AD182" i="1"/>
  <c r="AD166" i="1"/>
  <c r="AD132" i="1"/>
  <c r="AD128" i="1"/>
  <c r="AD100" i="1"/>
  <c r="AD96" i="1"/>
  <c r="X301" i="1"/>
  <c r="X290" i="1"/>
  <c r="X277" i="1"/>
  <c r="X273" i="1"/>
  <c r="X267" i="1"/>
  <c r="X250" i="1"/>
  <c r="X237" i="1"/>
  <c r="X226" i="1"/>
  <c r="X213" i="1"/>
  <c r="X143" i="1"/>
  <c r="X139" i="1"/>
  <c r="X135" i="1"/>
  <c r="AD309" i="1"/>
  <c r="AD298" i="1"/>
  <c r="AD277" i="1"/>
  <c r="AD266" i="1"/>
  <c r="AD239" i="1"/>
  <c r="AD205" i="1"/>
  <c r="AD197" i="1"/>
  <c r="AD189" i="1"/>
  <c r="AD185" i="1"/>
  <c r="AD173" i="1"/>
  <c r="AD169" i="1"/>
  <c r="AD135" i="1"/>
  <c r="AD103" i="1"/>
  <c r="R89" i="1"/>
  <c r="R97" i="1"/>
  <c r="R109" i="1"/>
  <c r="X306" i="1"/>
  <c r="X293" i="1"/>
  <c r="X289" i="1"/>
  <c r="X283" i="1"/>
  <c r="X266" i="1"/>
  <c r="X253" i="1"/>
  <c r="X242" i="1"/>
  <c r="X229" i="1"/>
  <c r="X202" i="1"/>
  <c r="X189" i="1"/>
  <c r="X185" i="1"/>
  <c r="X182" i="1"/>
  <c r="X174" i="1"/>
  <c r="X150" i="1"/>
  <c r="X116" i="1"/>
  <c r="X104" i="1"/>
  <c r="X96" i="1"/>
  <c r="X88" i="1"/>
  <c r="AD301" i="1"/>
  <c r="AD290" i="1"/>
  <c r="AD269" i="1"/>
  <c r="AD258" i="1"/>
  <c r="AD250" i="1"/>
  <c r="AD242" i="1"/>
  <c r="AD153" i="1"/>
  <c r="AD146" i="1"/>
  <c r="AD114" i="1"/>
  <c r="X309" i="1"/>
  <c r="X299" i="1"/>
  <c r="X282" i="1"/>
  <c r="X269" i="1"/>
  <c r="X258" i="1"/>
  <c r="X245" i="1"/>
  <c r="X218" i="1"/>
  <c r="X205" i="1"/>
  <c r="X201" i="1"/>
  <c r="X194" i="1"/>
  <c r="X177" i="1"/>
  <c r="X173" i="1"/>
  <c r="X170" i="1"/>
  <c r="X159" i="1"/>
  <c r="X156" i="1"/>
  <c r="X149" i="1"/>
  <c r="X119" i="1"/>
  <c r="X111" i="1"/>
  <c r="X107" i="1"/>
  <c r="X99" i="1"/>
  <c r="X91" i="1"/>
  <c r="X83" i="1"/>
  <c r="AD293" i="1"/>
  <c r="AD289" i="1"/>
  <c r="AD282" i="1"/>
  <c r="AD261" i="1"/>
  <c r="AD253" i="1"/>
  <c r="AD245" i="1"/>
  <c r="AD234" i="1"/>
  <c r="AD226" i="1"/>
  <c r="AD218" i="1"/>
  <c r="AD210" i="1"/>
  <c r="AD163" i="1"/>
  <c r="F81" i="1"/>
  <c r="F93" i="1"/>
  <c r="AD93" i="1"/>
  <c r="F105" i="1"/>
  <c r="F129" i="1"/>
  <c r="X129" i="1"/>
  <c r="F133" i="1"/>
  <c r="AD133" i="1"/>
  <c r="X145" i="1"/>
  <c r="X113" i="1"/>
  <c r="L151" i="1"/>
  <c r="X251" i="1"/>
  <c r="X235" i="1"/>
  <c r="X219" i="1"/>
  <c r="X203" i="1"/>
  <c r="X148" i="1"/>
  <c r="X133" i="1"/>
  <c r="X130" i="1"/>
  <c r="X97" i="1"/>
  <c r="X93" i="1"/>
  <c r="AD295" i="1"/>
  <c r="AD279" i="1"/>
  <c r="AD263" i="1"/>
  <c r="AD231" i="1"/>
  <c r="AD199" i="1"/>
  <c r="AD82" i="1"/>
  <c r="F85" i="1"/>
  <c r="F101" i="1"/>
  <c r="AD101" i="1"/>
  <c r="F113" i="1"/>
  <c r="F125" i="1"/>
  <c r="AD125" i="1"/>
  <c r="F141" i="1"/>
  <c r="AD141" i="1"/>
  <c r="X141" i="1"/>
  <c r="X137" i="1"/>
  <c r="X117" i="1"/>
  <c r="X105" i="1"/>
  <c r="AD117" i="1"/>
  <c r="R158" i="1"/>
  <c r="R145" i="1"/>
  <c r="R141" i="1"/>
  <c r="R137" i="1"/>
  <c r="R133" i="1"/>
  <c r="R129" i="1"/>
  <c r="R125" i="1"/>
  <c r="R121" i="1"/>
  <c r="R117" i="1"/>
  <c r="R113" i="1"/>
  <c r="R105" i="1"/>
  <c r="R101" i="1"/>
  <c r="R93" i="1"/>
  <c r="R85" i="1"/>
  <c r="R81" i="1"/>
  <c r="L148" i="1"/>
  <c r="F167" i="1"/>
  <c r="AD167" i="1"/>
  <c r="X167" i="1"/>
  <c r="F183" i="1"/>
  <c r="AD183" i="1"/>
  <c r="F195" i="1"/>
  <c r="AD195" i="1"/>
  <c r="X195" i="1"/>
  <c r="F203" i="1"/>
  <c r="AD203" i="1"/>
  <c r="F211" i="1"/>
  <c r="AD211" i="1"/>
  <c r="F219" i="1"/>
  <c r="AD219" i="1"/>
  <c r="F227" i="1"/>
  <c r="AD227" i="1"/>
  <c r="F235" i="1"/>
  <c r="AD235" i="1"/>
  <c r="F243" i="1"/>
  <c r="AD243" i="1"/>
  <c r="F251" i="1"/>
  <c r="AD251" i="1"/>
  <c r="F259" i="1"/>
  <c r="AD259" i="1"/>
  <c r="F267" i="1"/>
  <c r="AD267" i="1"/>
  <c r="F275" i="1"/>
  <c r="AD275" i="1"/>
  <c r="F283" i="1"/>
  <c r="AD283" i="1"/>
  <c r="X295" i="1"/>
  <c r="X279" i="1"/>
  <c r="X263" i="1"/>
  <c r="X247" i="1"/>
  <c r="X231" i="1"/>
  <c r="X215" i="1"/>
  <c r="X199" i="1"/>
  <c r="X183" i="1"/>
  <c r="X175" i="1"/>
  <c r="X168" i="1"/>
  <c r="X151" i="1"/>
  <c r="X89" i="1"/>
  <c r="X85" i="1"/>
  <c r="AD307" i="1"/>
  <c r="AD291" i="1"/>
  <c r="AD255" i="1"/>
  <c r="AD223" i="1"/>
  <c r="AD191" i="1"/>
  <c r="F89" i="1"/>
  <c r="F97" i="1"/>
  <c r="F109" i="1"/>
  <c r="AD109" i="1"/>
  <c r="X109" i="1"/>
  <c r="L145" i="1"/>
  <c r="F161" i="1"/>
  <c r="X161" i="1"/>
  <c r="X307" i="1"/>
  <c r="X291" i="1"/>
  <c r="X275" i="1"/>
  <c r="X259" i="1"/>
  <c r="X243" i="1"/>
  <c r="X227" i="1"/>
  <c r="X211" i="1"/>
  <c r="X171" i="1"/>
  <c r="X157" i="1"/>
  <c r="X142" i="1"/>
  <c r="X125" i="1"/>
  <c r="X121" i="1"/>
  <c r="X110" i="1"/>
  <c r="X81" i="1"/>
  <c r="AD303" i="1"/>
  <c r="AD287" i="1"/>
  <c r="AD271" i="1"/>
  <c r="AD247" i="1"/>
  <c r="AD215" i="1"/>
  <c r="AD179" i="1"/>
  <c r="AD175" i="1"/>
  <c r="AD157" i="1"/>
  <c r="X308" i="1"/>
  <c r="X300" i="1"/>
  <c r="X292" i="1"/>
  <c r="X284" i="1"/>
  <c r="X276" i="1"/>
  <c r="X268" i="1"/>
  <c r="X260" i="1"/>
  <c r="X252" i="1"/>
  <c r="X244" i="1"/>
  <c r="X236" i="1"/>
  <c r="X228" i="1"/>
  <c r="X220" i="1"/>
  <c r="X212" i="1"/>
  <c r="X204" i="1"/>
  <c r="X196" i="1"/>
  <c r="X188" i="1"/>
  <c r="X179" i="1"/>
  <c r="X176" i="1"/>
  <c r="X147" i="1"/>
  <c r="X144" i="1"/>
  <c r="X138" i="1"/>
  <c r="X124" i="1"/>
  <c r="X118" i="1"/>
  <c r="X115" i="1"/>
  <c r="X112" i="1"/>
  <c r="X106" i="1"/>
  <c r="X103" i="1"/>
  <c r="X98" i="1"/>
  <c r="X95" i="1"/>
  <c r="X90" i="1"/>
  <c r="X87" i="1"/>
  <c r="X82" i="1"/>
  <c r="AD308" i="1"/>
  <c r="AD300" i="1"/>
  <c r="AD292" i="1"/>
  <c r="AD284" i="1"/>
  <c r="AD276" i="1"/>
  <c r="AD268" i="1"/>
  <c r="AD260" i="1"/>
  <c r="AD257" i="1"/>
  <c r="AD252" i="1"/>
  <c r="AD249" i="1"/>
  <c r="AD244" i="1"/>
  <c r="AD241" i="1"/>
  <c r="AD236" i="1"/>
  <c r="AD233" i="1"/>
  <c r="AD228" i="1"/>
  <c r="AD225" i="1"/>
  <c r="AD220" i="1"/>
  <c r="AD217" i="1"/>
  <c r="AD212" i="1"/>
  <c r="AD209" i="1"/>
  <c r="AD204" i="1"/>
  <c r="AD201" i="1"/>
  <c r="AD196" i="1"/>
  <c r="AD193" i="1"/>
  <c r="AD188" i="1"/>
  <c r="AD184" i="1"/>
  <c r="AD181" i="1"/>
  <c r="AD178" i="1"/>
  <c r="AD172" i="1"/>
  <c r="AD168" i="1"/>
  <c r="AD165" i="1"/>
  <c r="AD162" i="1"/>
  <c r="AD156" i="1"/>
  <c r="AD152" i="1"/>
  <c r="AD138" i="1"/>
  <c r="AD127" i="1"/>
  <c r="AD124" i="1"/>
  <c r="AD120" i="1"/>
  <c r="AD106" i="1"/>
  <c r="AD95" i="1"/>
  <c r="AD92" i="1"/>
  <c r="AD88" i="1"/>
  <c r="AJ81" i="1"/>
  <c r="AJ85" i="1"/>
  <c r="AJ89" i="1"/>
  <c r="AJ93" i="1"/>
  <c r="AJ97" i="1"/>
  <c r="AJ101" i="1"/>
  <c r="AJ105" i="1"/>
  <c r="AJ109" i="1"/>
  <c r="L180" i="1"/>
  <c r="L184" i="1"/>
  <c r="L188" i="1"/>
  <c r="L192" i="1"/>
  <c r="L196" i="1"/>
  <c r="L200" i="1"/>
  <c r="L204" i="1"/>
  <c r="L208" i="1"/>
  <c r="L212" i="1"/>
  <c r="L216" i="1"/>
  <c r="L220" i="1"/>
  <c r="L224" i="1"/>
  <c r="L228" i="1"/>
  <c r="L232" i="1"/>
  <c r="L236" i="1"/>
  <c r="L240" i="1"/>
  <c r="L244" i="1"/>
  <c r="L248" i="1"/>
  <c r="L252" i="1"/>
  <c r="L256" i="1"/>
  <c r="L260" i="1"/>
  <c r="L264" i="1"/>
  <c r="L268" i="1"/>
  <c r="L272" i="1"/>
  <c r="L276" i="1"/>
  <c r="L280" i="1"/>
  <c r="L284" i="1"/>
  <c r="L288" i="1"/>
  <c r="L292" i="1"/>
  <c r="L296" i="1"/>
  <c r="L300" i="1"/>
  <c r="L304" i="1"/>
  <c r="L308" i="1"/>
  <c r="X302" i="1"/>
  <c r="X294" i="1"/>
  <c r="X286" i="1"/>
  <c r="X278" i="1"/>
  <c r="X270" i="1"/>
  <c r="X262" i="1"/>
  <c r="X254" i="1"/>
  <c r="X246" i="1"/>
  <c r="X238" i="1"/>
  <c r="X230" i="1"/>
  <c r="X222" i="1"/>
  <c r="X214" i="1"/>
  <c r="X206" i="1"/>
  <c r="X198" i="1"/>
  <c r="X190" i="1"/>
  <c r="X187" i="1"/>
  <c r="X184" i="1"/>
  <c r="X181" i="1"/>
  <c r="X178" i="1"/>
  <c r="X169" i="1"/>
  <c r="X164" i="1"/>
  <c r="X158" i="1"/>
  <c r="X155" i="1"/>
  <c r="X152" i="1"/>
  <c r="X146" i="1"/>
  <c r="X132" i="1"/>
  <c r="X126" i="1"/>
  <c r="X123" i="1"/>
  <c r="X120" i="1"/>
  <c r="X114" i="1"/>
  <c r="X100" i="1"/>
  <c r="X92" i="1"/>
  <c r="X84" i="1"/>
  <c r="AD302" i="1"/>
  <c r="AD294" i="1"/>
  <c r="AD286" i="1"/>
  <c r="AD278" i="1"/>
  <c r="AD270" i="1"/>
  <c r="AD262" i="1"/>
  <c r="AD254" i="1"/>
  <c r="AD246" i="1"/>
  <c r="AD238" i="1"/>
  <c r="AD230" i="1"/>
  <c r="AD222" i="1"/>
  <c r="AD214" i="1"/>
  <c r="AD206" i="1"/>
  <c r="AD198" i="1"/>
  <c r="AD190" i="1"/>
  <c r="AD187" i="1"/>
  <c r="AD177" i="1"/>
  <c r="AD174" i="1"/>
  <c r="AD171" i="1"/>
  <c r="AD161" i="1"/>
  <c r="AD158" i="1"/>
  <c r="AD155" i="1"/>
  <c r="AD151" i="1"/>
  <c r="AD148" i="1"/>
  <c r="AD144" i="1"/>
  <c r="AD130" i="1"/>
  <c r="AD119" i="1"/>
  <c r="AD116" i="1"/>
  <c r="AD112" i="1"/>
  <c r="AD98" i="1"/>
  <c r="AD87" i="1"/>
  <c r="AD84" i="1"/>
  <c r="X304" i="1"/>
  <c r="X296" i="1"/>
  <c r="X288" i="1"/>
  <c r="X280" i="1"/>
  <c r="X272" i="1"/>
  <c r="X264" i="1"/>
  <c r="X256" i="1"/>
  <c r="X248" i="1"/>
  <c r="X240" i="1"/>
  <c r="X232" i="1"/>
  <c r="X224" i="1"/>
  <c r="X216" i="1"/>
  <c r="X208" i="1"/>
  <c r="X200" i="1"/>
  <c r="X192" i="1"/>
  <c r="X186" i="1"/>
  <c r="X172" i="1"/>
  <c r="X166" i="1"/>
  <c r="X163" i="1"/>
  <c r="X160" i="1"/>
  <c r="X154" i="1"/>
  <c r="X140" i="1"/>
  <c r="X134" i="1"/>
  <c r="X131" i="1"/>
  <c r="X128" i="1"/>
  <c r="X122" i="1"/>
  <c r="X108" i="1"/>
  <c r="X102" i="1"/>
  <c r="X94" i="1"/>
  <c r="X86" i="1"/>
  <c r="AD304" i="1"/>
  <c r="AD296" i="1"/>
  <c r="AD288" i="1"/>
  <c r="AD280" i="1"/>
  <c r="AD272" i="1"/>
  <c r="AD264" i="1"/>
  <c r="AD256" i="1"/>
  <c r="AD248" i="1"/>
  <c r="AD240" i="1"/>
  <c r="AD232" i="1"/>
  <c r="AD224" i="1"/>
  <c r="AD216" i="1"/>
  <c r="AD208" i="1"/>
  <c r="AD200" i="1"/>
  <c r="AD192" i="1"/>
  <c r="AD186" i="1"/>
  <c r="AD180" i="1"/>
  <c r="AD176" i="1"/>
  <c r="AD170" i="1"/>
  <c r="AD164" i="1"/>
  <c r="AD160" i="1"/>
  <c r="AD154" i="1"/>
  <c r="AD150" i="1"/>
  <c r="AD143" i="1"/>
  <c r="AD140" i="1"/>
  <c r="AD136" i="1"/>
  <c r="AD122" i="1"/>
  <c r="AD111" i="1"/>
  <c r="AD108" i="1"/>
  <c r="AD104" i="1"/>
  <c r="AD90" i="1"/>
  <c r="AD147" i="1"/>
  <c r="AD137" i="1"/>
  <c r="AD134" i="1"/>
  <c r="AD131" i="1"/>
  <c r="AD121" i="1"/>
  <c r="AD118" i="1"/>
  <c r="AD115" i="1"/>
  <c r="AD105" i="1"/>
  <c r="AD102" i="1"/>
  <c r="AD99" i="1"/>
  <c r="AD89" i="1"/>
  <c r="AD86" i="1"/>
  <c r="AD83" i="1"/>
  <c r="AJ82" i="1"/>
  <c r="AJ86" i="1"/>
  <c r="AJ90" i="1"/>
  <c r="AJ94" i="1"/>
  <c r="AJ98" i="1"/>
  <c r="AJ102" i="1"/>
  <c r="AJ106" i="1"/>
  <c r="AJ110" i="1"/>
  <c r="AJ114" i="1"/>
  <c r="AJ118" i="1"/>
  <c r="AJ122" i="1"/>
  <c r="AJ126" i="1"/>
  <c r="AJ130" i="1"/>
  <c r="AJ134" i="1"/>
  <c r="AJ138" i="1"/>
  <c r="AJ142" i="1"/>
  <c r="AJ146" i="1"/>
  <c r="AJ150" i="1"/>
  <c r="AJ154" i="1"/>
  <c r="AJ158" i="1"/>
  <c r="AJ162" i="1"/>
  <c r="AJ166" i="1"/>
  <c r="AJ170" i="1"/>
  <c r="AJ174" i="1"/>
  <c r="AJ178" i="1"/>
  <c r="AJ182" i="1"/>
  <c r="AJ186" i="1"/>
  <c r="AJ190" i="1"/>
  <c r="AJ194" i="1"/>
  <c r="AJ198" i="1"/>
  <c r="AJ202" i="1"/>
  <c r="AJ206" i="1"/>
  <c r="AJ210" i="1"/>
  <c r="AJ83" i="1"/>
  <c r="AJ87" i="1"/>
  <c r="AJ91" i="1"/>
  <c r="AJ95" i="1"/>
  <c r="AJ99" i="1"/>
  <c r="AJ103" i="1"/>
  <c r="AJ107" i="1"/>
  <c r="AJ111" i="1"/>
  <c r="AJ115" i="1"/>
  <c r="AJ119" i="1"/>
  <c r="AJ123" i="1"/>
  <c r="AJ127" i="1"/>
  <c r="AJ131" i="1"/>
  <c r="AJ135" i="1"/>
  <c r="AJ139" i="1"/>
  <c r="AJ143" i="1"/>
  <c r="AJ147" i="1"/>
  <c r="AJ151" i="1"/>
  <c r="AJ155" i="1"/>
  <c r="AJ159" i="1"/>
  <c r="AJ163" i="1"/>
  <c r="AJ167" i="1"/>
  <c r="AJ171" i="1"/>
  <c r="AJ175" i="1"/>
  <c r="AJ179" i="1"/>
  <c r="AJ183" i="1"/>
  <c r="AJ187" i="1"/>
  <c r="AJ191" i="1"/>
  <c r="AJ195" i="1"/>
  <c r="AJ199" i="1"/>
  <c r="AJ203" i="1"/>
  <c r="AJ207" i="1"/>
  <c r="AJ211" i="1"/>
  <c r="AJ215" i="1"/>
  <c r="AJ219" i="1"/>
  <c r="AJ223" i="1"/>
  <c r="AJ227" i="1"/>
  <c r="AJ231" i="1"/>
  <c r="AJ235" i="1"/>
  <c r="AJ239" i="1"/>
  <c r="AJ243" i="1"/>
  <c r="AJ247" i="1"/>
  <c r="AJ251" i="1"/>
  <c r="AJ255" i="1"/>
  <c r="AJ259" i="1"/>
  <c r="AJ263" i="1"/>
  <c r="AJ267" i="1"/>
  <c r="AJ271" i="1"/>
  <c r="AJ275" i="1"/>
  <c r="AJ279" i="1"/>
  <c r="AJ283" i="1"/>
  <c r="AJ287" i="1"/>
  <c r="AJ291" i="1"/>
  <c r="AJ295" i="1"/>
  <c r="AJ299" i="1"/>
  <c r="AJ303" i="1"/>
  <c r="AJ307" i="1"/>
  <c r="AD145" i="1"/>
  <c r="AD142" i="1"/>
  <c r="AD139" i="1"/>
  <c r="AD129" i="1"/>
  <c r="AD126" i="1"/>
  <c r="AD123" i="1"/>
  <c r="AD113" i="1"/>
  <c r="AD110" i="1"/>
  <c r="AD107" i="1"/>
  <c r="AD97" i="1"/>
  <c r="AD94" i="1"/>
  <c r="AD91" i="1"/>
  <c r="AD81" i="1"/>
  <c r="AJ84" i="1"/>
  <c r="AJ88" i="1"/>
  <c r="AJ92" i="1"/>
  <c r="AJ96" i="1"/>
  <c r="AJ100" i="1"/>
  <c r="AJ104" i="1"/>
  <c r="AJ108" i="1"/>
  <c r="AJ112" i="1"/>
  <c r="AJ116" i="1"/>
  <c r="AJ120" i="1"/>
  <c r="AJ124" i="1"/>
  <c r="AJ128" i="1"/>
  <c r="AJ132" i="1"/>
  <c r="AJ136" i="1"/>
  <c r="AJ140" i="1"/>
  <c r="AJ144" i="1"/>
  <c r="AJ148" i="1"/>
  <c r="AJ152" i="1"/>
  <c r="AJ156" i="1"/>
  <c r="AJ160" i="1"/>
  <c r="AJ164" i="1"/>
  <c r="AJ168" i="1"/>
  <c r="AJ172" i="1"/>
  <c r="AJ176" i="1"/>
  <c r="AJ180" i="1"/>
  <c r="AJ184" i="1"/>
  <c r="AJ188" i="1"/>
  <c r="AJ192" i="1"/>
  <c r="AJ196" i="1"/>
  <c r="AJ200" i="1"/>
  <c r="AJ204" i="1"/>
  <c r="AJ208" i="1"/>
  <c r="AJ212" i="1"/>
  <c r="AJ216" i="1"/>
  <c r="AJ220" i="1"/>
  <c r="AJ224" i="1"/>
  <c r="AJ228" i="1"/>
  <c r="AJ232" i="1"/>
  <c r="AJ236" i="1"/>
  <c r="AJ240" i="1"/>
  <c r="AJ244" i="1"/>
  <c r="AJ248" i="1"/>
  <c r="AJ252" i="1"/>
  <c r="AJ256" i="1"/>
  <c r="AJ260" i="1"/>
  <c r="AJ264" i="1"/>
  <c r="AJ268" i="1"/>
  <c r="AJ272" i="1"/>
  <c r="AJ276" i="1"/>
  <c r="AJ280" i="1"/>
  <c r="AJ284" i="1"/>
  <c r="AJ113" i="1"/>
  <c r="AJ117" i="1"/>
  <c r="AJ121" i="1"/>
  <c r="AJ125" i="1"/>
  <c r="AJ129" i="1"/>
  <c r="AJ133" i="1"/>
  <c r="AJ137" i="1"/>
  <c r="AJ141" i="1"/>
  <c r="AJ145" i="1"/>
  <c r="AJ149" i="1"/>
  <c r="AJ153" i="1"/>
  <c r="AJ157" i="1"/>
  <c r="AJ161" i="1"/>
  <c r="AJ165" i="1"/>
  <c r="AJ169" i="1"/>
  <c r="AJ173" i="1"/>
  <c r="AJ177" i="1"/>
  <c r="AJ181" i="1"/>
  <c r="AJ185" i="1"/>
  <c r="AJ189" i="1"/>
  <c r="AJ193" i="1"/>
  <c r="AJ197" i="1"/>
  <c r="AJ201" i="1"/>
  <c r="AJ205" i="1"/>
  <c r="AJ209" i="1"/>
  <c r="AJ213" i="1"/>
  <c r="AJ217" i="1"/>
  <c r="AJ221" i="1"/>
  <c r="AJ225" i="1"/>
  <c r="AJ229" i="1"/>
  <c r="AJ233" i="1"/>
  <c r="AJ237" i="1"/>
  <c r="AJ241" i="1"/>
  <c r="AJ245" i="1"/>
  <c r="AJ249" i="1"/>
  <c r="AJ253" i="1"/>
  <c r="AJ257" i="1"/>
  <c r="AJ261" i="1"/>
  <c r="AJ265" i="1"/>
  <c r="AJ269" i="1"/>
  <c r="AJ273" i="1"/>
  <c r="AJ277" i="1"/>
  <c r="AJ281" i="1"/>
  <c r="AJ285" i="1"/>
  <c r="AJ289" i="1"/>
  <c r="AJ293" i="1"/>
  <c r="AJ297" i="1"/>
  <c r="AJ301" i="1"/>
  <c r="AJ305" i="1"/>
  <c r="AJ309" i="1"/>
  <c r="AJ214" i="1"/>
  <c r="AJ218" i="1"/>
  <c r="AJ222" i="1"/>
  <c r="AJ226" i="1"/>
  <c r="AJ230" i="1"/>
  <c r="AJ234" i="1"/>
  <c r="AJ238" i="1"/>
  <c r="AJ242" i="1"/>
  <c r="AJ246" i="1"/>
  <c r="AJ250" i="1"/>
  <c r="AJ254" i="1"/>
  <c r="AJ258" i="1"/>
  <c r="AJ262" i="1"/>
  <c r="AJ266" i="1"/>
  <c r="AJ270" i="1"/>
  <c r="AJ274" i="1"/>
  <c r="AJ278" i="1"/>
  <c r="AJ282" i="1"/>
  <c r="AJ288" i="1"/>
  <c r="AJ292" i="1"/>
  <c r="AJ296" i="1"/>
  <c r="AJ300" i="1"/>
  <c r="AJ304" i="1"/>
  <c r="AJ308" i="1"/>
  <c r="AJ286" i="1"/>
  <c r="AJ290" i="1"/>
  <c r="AJ294" i="1"/>
  <c r="AJ298" i="1"/>
  <c r="AJ302" i="1"/>
  <c r="AJ306" i="1"/>
  <c r="L166" i="1"/>
  <c r="L170" i="1"/>
  <c r="L174" i="1"/>
  <c r="L178" i="1"/>
  <c r="L182" i="1"/>
  <c r="L186" i="1"/>
  <c r="L190" i="1"/>
  <c r="L194" i="1"/>
  <c r="L198" i="1"/>
  <c r="L202" i="1"/>
  <c r="L206" i="1"/>
  <c r="L210" i="1"/>
  <c r="L214" i="1"/>
  <c r="L218" i="1"/>
  <c r="L222" i="1"/>
  <c r="L226" i="1"/>
  <c r="L230" i="1"/>
  <c r="L234" i="1"/>
  <c r="L238" i="1"/>
  <c r="L242" i="1"/>
  <c r="L246" i="1"/>
  <c r="L250" i="1"/>
  <c r="L254" i="1"/>
  <c r="L258" i="1"/>
  <c r="L262" i="1"/>
  <c r="L266" i="1"/>
  <c r="L270" i="1"/>
  <c r="L274" i="1"/>
  <c r="L278" i="1"/>
  <c r="L282" i="1"/>
  <c r="L286" i="1"/>
  <c r="L290" i="1"/>
  <c r="L294" i="1"/>
  <c r="L298" i="1"/>
  <c r="L302" i="1"/>
  <c r="L306" i="1"/>
  <c r="L141" i="1"/>
  <c r="L149" i="1"/>
  <c r="L157" i="1"/>
  <c r="AG16" i="1"/>
  <c r="AD14" i="1"/>
  <c r="AJ14" i="1"/>
  <c r="AA14" i="1" l="1"/>
  <c r="U15" i="1"/>
  <c r="U14" i="1"/>
  <c r="Q13" i="1"/>
  <c r="U16" i="1" l="1"/>
  <c r="I11" i="1" l="1"/>
  <c r="A21" i="1" l="1"/>
  <c r="A22" i="1" s="1"/>
  <c r="A23" i="1" s="1"/>
  <c r="A24" i="1" s="1"/>
  <c r="A25" i="1" s="1"/>
  <c r="A26" i="1" s="1"/>
  <c r="A27" i="1" l="1"/>
  <c r="C6" i="4"/>
  <c r="C5" i="4"/>
  <c r="B7" i="4"/>
  <c r="B8" i="4" s="1"/>
  <c r="B9" i="4" s="1"/>
  <c r="B10" i="4" s="1"/>
  <c r="B6" i="4"/>
  <c r="O15" i="1"/>
  <c r="I15" i="1"/>
  <c r="O14" i="1"/>
  <c r="I14" i="1"/>
  <c r="C15" i="1"/>
  <c r="C14" i="1"/>
  <c r="AJ16" i="1"/>
  <c r="F10" i="4" l="1"/>
  <c r="A28" i="1"/>
  <c r="A29" i="1" s="1"/>
  <c r="A30" i="1" s="1"/>
  <c r="A31" i="1" s="1"/>
  <c r="A32" i="1" s="1"/>
  <c r="A33" i="1" s="1"/>
  <c r="A34" i="1" s="1"/>
  <c r="A35" i="1" s="1"/>
  <c r="A36" i="1" s="1"/>
  <c r="I16" i="1"/>
  <c r="D10" i="4"/>
  <c r="C16" i="1"/>
  <c r="O16" i="1"/>
  <c r="L14" i="1"/>
  <c r="X14" i="1"/>
  <c r="A37" i="1" l="1"/>
  <c r="A38" i="1" s="1"/>
  <c r="AD15" i="1"/>
  <c r="E9" i="4" s="1"/>
  <c r="AJ15" i="1"/>
  <c r="E10" i="4" s="1"/>
  <c r="L15" i="1"/>
  <c r="F15" i="1"/>
  <c r="D9" i="4"/>
  <c r="D8" i="4"/>
  <c r="X15" i="1"/>
  <c r="E8" i="4" s="1"/>
  <c r="D6" i="4"/>
  <c r="D5" i="4"/>
  <c r="C7" i="4"/>
  <c r="T13" i="1"/>
  <c r="A39" i="1" l="1"/>
  <c r="A40" i="1" s="1"/>
  <c r="A41" i="1" s="1"/>
  <c r="AA15" i="1"/>
  <c r="AA16" i="1" s="1"/>
  <c r="H5" i="4"/>
  <c r="E6" i="4"/>
  <c r="E5" i="4"/>
  <c r="C8" i="4"/>
  <c r="W13" i="1"/>
  <c r="R14" i="1"/>
  <c r="L16" i="1"/>
  <c r="AJ17" i="1" l="1"/>
  <c r="G10" i="4" s="1"/>
  <c r="L17" i="1"/>
  <c r="G6" i="4" s="1"/>
  <c r="F6" i="4"/>
  <c r="A42" i="1"/>
  <c r="R15" i="1"/>
  <c r="D7" i="4"/>
  <c r="L18" i="1"/>
  <c r="AJ18" i="1"/>
  <c r="AD16" i="1"/>
  <c r="R16" i="1"/>
  <c r="AD17" i="1" l="1"/>
  <c r="G9" i="4" s="1"/>
  <c r="R17" i="1"/>
  <c r="G7" i="4" s="1"/>
  <c r="F9" i="4"/>
  <c r="F7" i="4"/>
  <c r="A43" i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H10" i="4"/>
  <c r="H6" i="4"/>
  <c r="E7" i="4"/>
  <c r="Z13" i="1"/>
  <c r="AF13" i="1" s="1"/>
  <c r="R18" i="1"/>
  <c r="AD18" i="1"/>
  <c r="X16" i="1"/>
  <c r="X17" i="1" l="1"/>
  <c r="G8" i="4" s="1"/>
  <c r="F8" i="4"/>
  <c r="A62" i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I13" i="1"/>
  <c r="H7" i="4"/>
  <c r="C9" i="4"/>
  <c r="AC13" i="1"/>
  <c r="X18" i="1"/>
  <c r="H9" i="4" l="1"/>
  <c r="H8" i="4"/>
  <c r="C10" i="4"/>
  <c r="A81" i="1" l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F16" i="1"/>
  <c r="F5" i="4" s="1"/>
  <c r="N19" i="1" l="1"/>
  <c r="C19" i="1"/>
  <c r="Z19" i="1"/>
  <c r="T19" i="1"/>
  <c r="AA19" i="1"/>
  <c r="H19" i="1"/>
  <c r="AB19" i="1"/>
  <c r="AH19" i="1"/>
  <c r="O19" i="1"/>
  <c r="AG19" i="1"/>
  <c r="B19" i="1"/>
  <c r="V19" i="1"/>
  <c r="I19" i="1"/>
  <c r="P19" i="1"/>
  <c r="D19" i="1"/>
  <c r="AF19" i="1"/>
  <c r="U19" i="1"/>
  <c r="J19" i="1"/>
</calcChain>
</file>

<file path=xl/sharedStrings.xml><?xml version="1.0" encoding="utf-8"?>
<sst xmlns="http://schemas.openxmlformats.org/spreadsheetml/2006/main" count="625" uniqueCount="432">
  <si>
    <t>Time</t>
  </si>
  <si>
    <t>Well 101</t>
  </si>
  <si>
    <t>Well 102</t>
  </si>
  <si>
    <t>Well 103</t>
  </si>
  <si>
    <t>Well 104</t>
  </si>
  <si>
    <t>Well 105</t>
  </si>
  <si>
    <t>Well 106</t>
  </si>
  <si>
    <t>Well 107</t>
  </si>
  <si>
    <t>Well 108</t>
  </si>
  <si>
    <t>Well 109</t>
  </si>
  <si>
    <t>Well 110</t>
  </si>
  <si>
    <t>Well 111</t>
  </si>
  <si>
    <t>Well 112</t>
  </si>
  <si>
    <t>Well 113</t>
  </si>
  <si>
    <t>Well 114</t>
  </si>
  <si>
    <t>Well 115</t>
  </si>
  <si>
    <t>Well 116</t>
  </si>
  <si>
    <t>Well 117</t>
  </si>
  <si>
    <t>Well 118</t>
  </si>
  <si>
    <t>Well 119</t>
  </si>
  <si>
    <t>Well 120</t>
  </si>
  <si>
    <t>Well 121</t>
  </si>
  <si>
    <t>Well 122</t>
  </si>
  <si>
    <t>Well 123</t>
  </si>
  <si>
    <t>Well 124</t>
  </si>
  <si>
    <t>Well 125</t>
  </si>
  <si>
    <t>Well 126</t>
  </si>
  <si>
    <t>Well 127</t>
  </si>
  <si>
    <t>Well 128</t>
  </si>
  <si>
    <t>Well 129</t>
  </si>
  <si>
    <t>Well 130</t>
  </si>
  <si>
    <t>Well 131</t>
  </si>
  <si>
    <t>Well 132</t>
  </si>
  <si>
    <t>Well 133</t>
  </si>
  <si>
    <t>Well 134</t>
  </si>
  <si>
    <t>Well 135</t>
  </si>
  <si>
    <t>Well 136</t>
  </si>
  <si>
    <t>Well 137</t>
  </si>
  <si>
    <t>Well 138</t>
  </si>
  <si>
    <t>Well 139</t>
  </si>
  <si>
    <t>Well 140</t>
  </si>
  <si>
    <t>Well 141</t>
  </si>
  <si>
    <t>Well 142</t>
  </si>
  <si>
    <t>Well 143</t>
  </si>
  <si>
    <t>Well 144</t>
  </si>
  <si>
    <t>Well 145</t>
  </si>
  <si>
    <t>Well 146</t>
  </si>
  <si>
    <t>Well 147</t>
  </si>
  <si>
    <t>Well 148</t>
  </si>
  <si>
    <t>Well 149</t>
  </si>
  <si>
    <t>Well 150</t>
  </si>
  <si>
    <t>Well 151</t>
  </si>
  <si>
    <t>Well 152</t>
  </si>
  <si>
    <t>Well 153</t>
  </si>
  <si>
    <t>Well 154</t>
  </si>
  <si>
    <t>Well 155</t>
  </si>
  <si>
    <t>Well 156</t>
  </si>
  <si>
    <t>Well 157</t>
  </si>
  <si>
    <t>Well 158</t>
  </si>
  <si>
    <t>Well 159</t>
  </si>
  <si>
    <t>Well 160</t>
  </si>
  <si>
    <t>Well 161</t>
  </si>
  <si>
    <t>Well 162</t>
  </si>
  <si>
    <t>Well 163</t>
  </si>
  <si>
    <t>Well 164</t>
  </si>
  <si>
    <t>Well 165</t>
  </si>
  <si>
    <t>Well 166</t>
  </si>
  <si>
    <t>Well 167</t>
  </si>
  <si>
    <t>Well 168</t>
  </si>
  <si>
    <t>Well 169</t>
  </si>
  <si>
    <t>Well 170</t>
  </si>
  <si>
    <t>Well 171</t>
  </si>
  <si>
    <t>Well 172</t>
  </si>
  <si>
    <t>Well 173</t>
  </si>
  <si>
    <t>Well 174</t>
  </si>
  <si>
    <t>Well 175</t>
  </si>
  <si>
    <t>Well 176</t>
  </si>
  <si>
    <t>Well 177</t>
  </si>
  <si>
    <t>Well 178</t>
  </si>
  <si>
    <t>Well 179</t>
  </si>
  <si>
    <t>Well 180</t>
  </si>
  <si>
    <t>Well 181</t>
  </si>
  <si>
    <t>Well 182</t>
  </si>
  <si>
    <t>Well 183</t>
  </si>
  <si>
    <t>Well 184</t>
  </si>
  <si>
    <t>Well 185</t>
  </si>
  <si>
    <t>Well 186</t>
  </si>
  <si>
    <t>Well 187</t>
  </si>
  <si>
    <t>Well 188</t>
  </si>
  <si>
    <t>Well 189</t>
  </si>
  <si>
    <t>Well 190</t>
  </si>
  <si>
    <t>Well 191</t>
  </si>
  <si>
    <t>Well 192</t>
  </si>
  <si>
    <t>Well 193</t>
  </si>
  <si>
    <t>Well 194</t>
  </si>
  <si>
    <t>Well 195</t>
  </si>
  <si>
    <t>Well 196</t>
  </si>
  <si>
    <t>Well 197</t>
  </si>
  <si>
    <t>Well 198</t>
  </si>
  <si>
    <t>Well 199</t>
  </si>
  <si>
    <t>Well 200</t>
  </si>
  <si>
    <t>Well 201</t>
  </si>
  <si>
    <t>Well 202</t>
  </si>
  <si>
    <t>Well 203</t>
  </si>
  <si>
    <t>Well 204</t>
  </si>
  <si>
    <t>Well 205</t>
  </si>
  <si>
    <t>Well 206</t>
  </si>
  <si>
    <t>Well 207</t>
  </si>
  <si>
    <t>Well 208</t>
  </si>
  <si>
    <t>Well 209</t>
  </si>
  <si>
    <t>Well 210</t>
  </si>
  <si>
    <t>Well 211</t>
  </si>
  <si>
    <t>Well 212</t>
  </si>
  <si>
    <t>Well 213</t>
  </si>
  <si>
    <t>Well 214</t>
  </si>
  <si>
    <t>Well 215</t>
  </si>
  <si>
    <t>Well 216</t>
  </si>
  <si>
    <t>Well 217</t>
  </si>
  <si>
    <t>Well 218</t>
  </si>
  <si>
    <t>Well 219</t>
  </si>
  <si>
    <t>Well 220</t>
  </si>
  <si>
    <t>Well 221</t>
  </si>
  <si>
    <t>Well 222</t>
  </si>
  <si>
    <t>Well 223</t>
  </si>
  <si>
    <t>Well 224</t>
  </si>
  <si>
    <t>Well 225</t>
  </si>
  <si>
    <t>Well 226</t>
  </si>
  <si>
    <t>Well 227</t>
  </si>
  <si>
    <t>Well 228</t>
  </si>
  <si>
    <t>Well 229</t>
  </si>
  <si>
    <t>Well 230</t>
  </si>
  <si>
    <t>Well 231</t>
  </si>
  <si>
    <t>Well 232</t>
  </si>
  <si>
    <t>Well 233</t>
  </si>
  <si>
    <t>Well 234</t>
  </si>
  <si>
    <t>Well 235</t>
  </si>
  <si>
    <t>Well 236</t>
  </si>
  <si>
    <t>Well 237</t>
  </si>
  <si>
    <t>Well 238</t>
  </si>
  <si>
    <t>Well 239</t>
  </si>
  <si>
    <t>Well 240</t>
  </si>
  <si>
    <t>Well 241</t>
  </si>
  <si>
    <t>Well 242</t>
  </si>
  <si>
    <t>Well 243</t>
  </si>
  <si>
    <t>Well 244</t>
  </si>
  <si>
    <t>Well 245</t>
  </si>
  <si>
    <t>Well 246</t>
  </si>
  <si>
    <t>Well 247</t>
  </si>
  <si>
    <t>Well 248</t>
  </si>
  <si>
    <t>Well 249</t>
  </si>
  <si>
    <t>Well 250</t>
  </si>
  <si>
    <t>Well 251</t>
  </si>
  <si>
    <t>Well 252</t>
  </si>
  <si>
    <t>Well 253</t>
  </si>
  <si>
    <t>Well 254</t>
  </si>
  <si>
    <t>Well 255</t>
  </si>
  <si>
    <t>Well 256</t>
  </si>
  <si>
    <t>Well 257</t>
  </si>
  <si>
    <t>Well 258</t>
  </si>
  <si>
    <t>Well 259</t>
  </si>
  <si>
    <t>Well 260</t>
  </si>
  <si>
    <t>Well 261</t>
  </si>
  <si>
    <t>Well 262</t>
  </si>
  <si>
    <t>Well 263</t>
  </si>
  <si>
    <t>Well 264</t>
  </si>
  <si>
    <t>Well 265</t>
  </si>
  <si>
    <t>Well 266</t>
  </si>
  <si>
    <t>Well 267</t>
  </si>
  <si>
    <t>Well 268</t>
  </si>
  <si>
    <t>Well 269</t>
  </si>
  <si>
    <t>Well 270</t>
  </si>
  <si>
    <t>Well 271</t>
  </si>
  <si>
    <t>Well 272</t>
  </si>
  <si>
    <t>Well 273</t>
  </si>
  <si>
    <t>Well 274</t>
  </si>
  <si>
    <t>Well 275</t>
  </si>
  <si>
    <t>Well 276</t>
  </si>
  <si>
    <t>Well 277</t>
  </si>
  <si>
    <t>Well 278</t>
  </si>
  <si>
    <t>Well 279</t>
  </si>
  <si>
    <t>Well 280</t>
  </si>
  <si>
    <t>Well 281</t>
  </si>
  <si>
    <t>Well 282</t>
  </si>
  <si>
    <t>Well 283</t>
  </si>
  <si>
    <t>Well 284</t>
  </si>
  <si>
    <t>Well 285</t>
  </si>
  <si>
    <t>Well 286</t>
  </si>
  <si>
    <t>Well 287</t>
  </si>
  <si>
    <t>Well 288</t>
  </si>
  <si>
    <t>Well 289</t>
  </si>
  <si>
    <t>Well 290</t>
  </si>
  <si>
    <t>Well 291</t>
  </si>
  <si>
    <t>Well 292</t>
  </si>
  <si>
    <t>Well 293</t>
  </si>
  <si>
    <t>Well 294</t>
  </si>
  <si>
    <t>Well 295</t>
  </si>
  <si>
    <t>Well 296</t>
  </si>
  <si>
    <t>Well 297</t>
  </si>
  <si>
    <t>Well 298</t>
  </si>
  <si>
    <t>Well 299</t>
  </si>
  <si>
    <t>Well 300</t>
  </si>
  <si>
    <t>Software Version</t>
  </si>
  <si>
    <t>3.02.1</t>
  </si>
  <si>
    <t>Experiment File Path:</t>
  </si>
  <si>
    <t>N:\_RES\Data\_Technician\Lin, Janet\Projects\Fire Blight\20180618 Pantoea_Podo_Infectivity.xpt</t>
  </si>
  <si>
    <t>Protocol File Path:</t>
  </si>
  <si>
    <t>P:\Growth Curve.prt</t>
  </si>
  <si>
    <t>Plate Number</t>
  </si>
  <si>
    <t>Plate 1</t>
  </si>
  <si>
    <t>Date</t>
  </si>
  <si>
    <t>Reader Type:</t>
  </si>
  <si>
    <t>Synergy H1</t>
  </si>
  <si>
    <t>Reader Serial Number:</t>
  </si>
  <si>
    <t>Reading Type</t>
  </si>
  <si>
    <t>Reader</t>
  </si>
  <si>
    <t>Procedure Details</t>
  </si>
  <si>
    <t>Plate Type</t>
  </si>
  <si>
    <t>Costar 96 flat bottom (Use plate lid)</t>
  </si>
  <si>
    <t>Well Selection</t>
  </si>
  <si>
    <t>Runtime</t>
  </si>
  <si>
    <t>Eject plate on completion</t>
  </si>
  <si>
    <t>Set Temperature</t>
  </si>
  <si>
    <t>Setpoint 27°C</t>
  </si>
  <si>
    <t>Preheat before moving to next step</t>
  </si>
  <si>
    <t>Read</t>
  </si>
  <si>
    <t>Read:T=0</t>
  </si>
  <si>
    <t>Absorbance Endpoint</t>
  </si>
  <si>
    <t>Full Plate</t>
  </si>
  <si>
    <t>Wavelengths:  600</t>
  </si>
  <si>
    <t>Read Speed: Normal,  Delay: 100 msec,  Measurements/Data Point: 8</t>
  </si>
  <si>
    <t>Start Kinetic</t>
  </si>
  <si>
    <t>Runtime 24:00:00 (HH:MM:SS), Interval 0:30:00, 49 Reads</t>
  </si>
  <si>
    <t xml:space="preserve">    Shake</t>
  </si>
  <si>
    <t>Orbital: Continuous</t>
  </si>
  <si>
    <t>Frequency: 282 cpm (3 mm)</t>
  </si>
  <si>
    <t xml:space="preserve">    Read</t>
  </si>
  <si>
    <t>End Kinetic</t>
  </si>
  <si>
    <t>Layout</t>
  </si>
  <si>
    <t>A</t>
  </si>
  <si>
    <t>SPLC1</t>
  </si>
  <si>
    <t>SPL5</t>
  </si>
  <si>
    <t>SPL13</t>
  </si>
  <si>
    <t>SPL21</t>
  </si>
  <si>
    <t>Well ID</t>
  </si>
  <si>
    <t>B</t>
  </si>
  <si>
    <t>SPL1</t>
  </si>
  <si>
    <t>SPL6</t>
  </si>
  <si>
    <t>SPL14</t>
  </si>
  <si>
    <t>SPL22</t>
  </si>
  <si>
    <t>C</t>
  </si>
  <si>
    <t>SPL2</t>
  </si>
  <si>
    <t>SPL7</t>
  </si>
  <si>
    <t>SPL15</t>
  </si>
  <si>
    <t>SPL23</t>
  </si>
  <si>
    <t>D</t>
  </si>
  <si>
    <t>SPL3</t>
  </si>
  <si>
    <t>SPL8</t>
  </si>
  <si>
    <t>SPL16</t>
  </si>
  <si>
    <t>SPL24</t>
  </si>
  <si>
    <t>E</t>
  </si>
  <si>
    <t>SPL4</t>
  </si>
  <si>
    <t>SPL9</t>
  </si>
  <si>
    <t>SPL17</t>
  </si>
  <si>
    <t>SPL25</t>
  </si>
  <si>
    <t>F</t>
  </si>
  <si>
    <t>SPLC29</t>
  </si>
  <si>
    <t>SPL29</t>
  </si>
  <si>
    <t>SPL10</t>
  </si>
  <si>
    <t>SPL18</t>
  </si>
  <si>
    <t>SPL26</t>
  </si>
  <si>
    <t>G</t>
  </si>
  <si>
    <t>SPL30</t>
  </si>
  <si>
    <t>SPL11</t>
  </si>
  <si>
    <t>SPL19</t>
  </si>
  <si>
    <t>SPL27</t>
  </si>
  <si>
    <t>H</t>
  </si>
  <si>
    <t>SPL31</t>
  </si>
  <si>
    <t>SPL12</t>
  </si>
  <si>
    <t>SPL20</t>
  </si>
  <si>
    <t>SPL28</t>
  </si>
  <si>
    <t>Results</t>
  </si>
  <si>
    <t>Actual Temperature:</t>
  </si>
  <si>
    <t>Read:T=0:600</t>
  </si>
  <si>
    <t>Read:600</t>
  </si>
  <si>
    <t>T° Read:600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</si>
  <si>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</si>
  <si>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</si>
  <si>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</si>
  <si>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</si>
  <si>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</si>
  <si>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</si>
  <si>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</si>
  <si>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</si>
  <si>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</si>
  <si>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</si>
  <si>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</si>
  <si>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</si>
  <si>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</si>
  <si>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</si>
  <si>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</si>
  <si>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</si>
  <si>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</si>
  <si>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</si>
  <si>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</si>
  <si>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</si>
  <si>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</si>
  <si>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</si>
  <si>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</si>
  <si>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</si>
  <si>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</si>
  <si>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</si>
  <si>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</si>
  <si>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</si>
  <si>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</si>
  <si>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</si>
  <si>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</si>
  <si>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</si>
  <si>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</si>
  <si>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</si>
  <si>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</si>
  <si>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</si>
  <si>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</si>
  <si>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</si>
  <si>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</si>
  <si>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</si>
  <si>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</si>
  <si>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</si>
  <si>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</si>
  <si>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</si>
  <si>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</si>
  <si>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</si>
  <si>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</si>
  <si>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</si>
  <si>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</si>
  <si>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</si>
  <si>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</si>
  <si>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</si>
  <si>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</si>
  <si>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</si>
  <si>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</si>
  <si>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</si>
  <si>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</si>
  <si>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</si>
  <si>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</si>
  <si>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</si>
  <si>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</si>
  <si>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</si>
  <si>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</si>
  <si>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</si>
  <si>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</si>
  <si>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</si>
  <si>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</si>
  <si>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</si>
  <si>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</si>
  <si>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</si>
  <si>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</si>
  <si>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</si>
  <si>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</si>
  <si>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</si>
  <si>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</si>
  <si>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</si>
  <si>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</si>
  <si>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</si>
  <si>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</si>
  <si>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</si>
  <si>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</si>
  <si>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</si>
  <si>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</si>
  <si>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</si>
  <si>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</si>
  <si>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</si>
  <si>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</si>
  <si>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</si>
  <si>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</si>
  <si>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</si>
  <si>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</si>
  <si>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</si>
  <si>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</si>
  <si>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</si>
  <si>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</si>
  <si>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Max V [Read:600]</t>
  </si>
  <si>
    <t>R-Squared [Read:600]</t>
  </si>
  <si>
    <t>t at Max V [Read:600]</t>
  </si>
  <si>
    <t>Lagtime [Read:600]</t>
  </si>
  <si>
    <t xml:space="preserve">Experiment: </t>
  </si>
  <si>
    <t xml:space="preserve">Date: </t>
  </si>
  <si>
    <t>Name:</t>
  </si>
  <si>
    <t xml:space="preserve">Instrument: </t>
  </si>
  <si>
    <t xml:space="preserve">Time </t>
  </si>
  <si>
    <t>Control</t>
  </si>
  <si>
    <t>Blank</t>
  </si>
  <si>
    <t>MOI:</t>
  </si>
  <si>
    <t>Upper</t>
  </si>
  <si>
    <t>Lower</t>
  </si>
  <si>
    <t>#outliers</t>
  </si>
  <si>
    <t>outlier-upper factor</t>
  </si>
  <si>
    <t>outlier-lower factor</t>
  </si>
  <si>
    <t>determines how far the outliers from the quartile 1 towards the minimum value</t>
  </si>
  <si>
    <t>determines how far the outliers from the quartile 3 towards the maximum value</t>
  </si>
  <si>
    <t>suggested</t>
  </si>
  <si>
    <t>actual</t>
  </si>
  <si>
    <t>OD Growth Trends</t>
  </si>
  <si>
    <t>Minimum growth rate</t>
  </si>
  <si>
    <t>determines the color of the growth rate of the bacteria- red if less than this and green if more</t>
  </si>
  <si>
    <t>Avg</t>
  </si>
  <si>
    <t>avg-blank</t>
  </si>
  <si>
    <t>D Time</t>
  </si>
  <si>
    <r>
      <t xml:space="preserve">Avg </t>
    </r>
    <r>
      <rPr>
        <vertAlign val="subscript"/>
        <sz val="11"/>
        <color theme="1"/>
        <rFont val="Calibri"/>
        <family val="2"/>
        <scheme val="minor"/>
      </rPr>
      <t>last3</t>
    </r>
  </si>
  <si>
    <t>Desgnation</t>
  </si>
  <si>
    <t>Control Analysis</t>
  </si>
  <si>
    <t>Blank Analysis</t>
  </si>
  <si>
    <t>Serial</t>
  </si>
  <si>
    <t>Samples</t>
  </si>
  <si>
    <r>
      <t xml:space="preserve">Avg </t>
    </r>
    <r>
      <rPr>
        <b/>
        <vertAlign val="subscript"/>
        <sz val="11"/>
        <color theme="1"/>
        <rFont val="Calibri"/>
        <family val="2"/>
        <scheme val="minor"/>
      </rPr>
      <t>last3</t>
    </r>
  </si>
  <si>
    <r>
      <t>%OD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</si>
  <si>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t>Starting time</t>
  </si>
  <si>
    <t>last row</t>
  </si>
  <si>
    <t>increment in minutes</t>
  </si>
  <si>
    <t>minutes</t>
  </si>
  <si>
    <t>seconds</t>
  </si>
  <si>
    <t>hours</t>
  </si>
  <si>
    <t>Delay for D+</t>
  </si>
  <si>
    <t>Delay for N</t>
  </si>
  <si>
    <t xml:space="preserve">D Time </t>
  </si>
  <si>
    <r>
      <t>% OD</t>
    </r>
    <r>
      <rPr>
        <vertAlign val="subscript"/>
        <sz val="8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(</t>
    </r>
    <r>
      <rPr>
        <sz val="8"/>
        <color theme="1"/>
        <rFont val="Calibri"/>
        <family val="2"/>
        <scheme val="minor"/>
      </rPr>
      <t>Normalized)</t>
    </r>
  </si>
  <si>
    <t>Detection Delay</t>
  </si>
  <si>
    <t>J5</t>
  </si>
  <si>
    <t>J6</t>
  </si>
  <si>
    <t>J8</t>
  </si>
  <si>
    <t>J9</t>
  </si>
  <si>
    <t>last updated : Oct 12,2021</t>
  </si>
  <si>
    <t>Designation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</si>
</sst>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[$-F400]h:mm:ss\ AM/PM"/>
    <numFmt numFmtId="166" formatCode="0.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7413E"/>
      <name val="Arial"/>
      <family val="2"/>
    </font>
    <font>
      <sz val="7"/>
      <color rgb="FF00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1F497D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A6CA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FA9D6"/>
        <bgColor indexed="64"/>
      </patternFill>
    </fill>
    <fill>
      <patternFill patternType="solid">
        <fgColor rgb="FF7EB2DB"/>
        <bgColor indexed="64"/>
      </patternFill>
    </fill>
    <fill>
      <patternFill patternType="solid">
        <fgColor rgb="FF60A0D1"/>
        <bgColor indexed="64"/>
      </patternFill>
    </fill>
    <fill>
      <patternFill patternType="solid">
        <fgColor rgb="FF8DBCE0"/>
        <bgColor indexed="64"/>
      </patternFill>
    </fill>
    <fill>
      <patternFill patternType="solid">
        <fgColor rgb="FFABCEEA"/>
        <bgColor indexed="64"/>
      </patternFill>
    </fill>
    <fill>
      <patternFill patternType="solid">
        <fgColor rgb="FF247CBD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8" fillId="0" borderId="0" applyFont="0" applyFill="0" applyBorder="0" applyAlignment="0" applyProtection="0"/>
  </cellStyleXfs>
  <cellXfs count="99">
    <xf numFmtId="0" fontId="0" fillId="0" borderId="0" xfId="0"/>
    <xf numFmtId="21" fontId="0" fillId="0" borderId="0" xfId="0" applyNumberFormat="1"/>
    <xf numFmtId="0" fontId="2" fillId="0" borderId="0" xfId="1"/>
    <xf numFmtId="14" fontId="2" fillId="0" borderId="0" xfId="1" applyNumberFormat="1"/>
    <xf numFmtId="19" fontId="2" fillId="0" borderId="0" xfId="1" applyNumberFormat="1"/>
    <xf numFmtId="0" fontId="3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2" fillId="2" borderId="1" xfId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4" fillId="8" borderId="1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center" vertical="center" wrapText="1"/>
    </xf>
    <xf numFmtId="21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6" fontId="4" fillId="0" borderId="1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21" fontId="4" fillId="0" borderId="3" xfId="1" applyNumberFormat="1" applyFont="1" applyBorder="1" applyAlignment="1">
      <alignment horizontal="center" vertical="center" wrapText="1"/>
    </xf>
    <xf numFmtId="46" fontId="4" fillId="0" borderId="3" xfId="1" applyNumberFormat="1" applyFont="1" applyBorder="1" applyAlignment="1">
      <alignment horizontal="center" vertical="center" wrapText="1"/>
    </xf>
    <xf numFmtId="21" fontId="4" fillId="0" borderId="4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7" fillId="0" borderId="0" xfId="0" applyFont="1" applyProtection="1">
      <protection locked="0"/>
    </xf>
    <xf numFmtId="21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8" xfId="0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9" fontId="0" fillId="0" borderId="0" xfId="2" applyFont="1" applyBorder="1" applyProtection="1">
      <protection locked="0"/>
    </xf>
    <xf numFmtId="21" fontId="0" fillId="0" borderId="0" xfId="0" applyNumberForma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hidden="1"/>
    </xf>
    <xf numFmtId="0" fontId="0" fillId="0" borderId="8" xfId="0" applyBorder="1" applyProtection="1">
      <protection hidden="1"/>
    </xf>
    <xf numFmtId="21" fontId="0" fillId="0" borderId="8" xfId="0" applyNumberFormat="1" applyBorder="1" applyProtection="1">
      <protection hidden="1"/>
    </xf>
    <xf numFmtId="0" fontId="1" fillId="0" borderId="8" xfId="0" applyFont="1" applyBorder="1" applyAlignment="1" applyProtection="1">
      <alignment horizontal="center"/>
      <protection hidden="1"/>
    </xf>
    <xf numFmtId="164" fontId="0" fillId="0" borderId="8" xfId="0" applyNumberFormat="1" applyBorder="1" applyProtection="1">
      <protection hidden="1"/>
    </xf>
    <xf numFmtId="0" fontId="11" fillId="0" borderId="0" xfId="0" applyFont="1" applyProtection="1">
      <protection hidden="1"/>
    </xf>
    <xf numFmtId="10" fontId="0" fillId="0" borderId="8" xfId="2" applyNumberFormat="1" applyFont="1" applyBorder="1" applyProtection="1">
      <protection hidden="1"/>
    </xf>
    <xf numFmtId="0" fontId="0" fillId="0" borderId="8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21" fontId="12" fillId="0" borderId="0" xfId="0" applyNumberFormat="1" applyFont="1" applyProtection="1">
      <protection hidden="1"/>
    </xf>
    <xf numFmtId="21" fontId="0" fillId="0" borderId="0" xfId="0" applyNumberFormat="1" applyProtection="1">
      <protection hidden="1"/>
    </xf>
    <xf numFmtId="164" fontId="0" fillId="0" borderId="0" xfId="0" applyNumberFormat="1" applyProtection="1">
      <protection locked="0"/>
    </xf>
    <xf numFmtId="0" fontId="0" fillId="0" borderId="8" xfId="0" applyBorder="1" applyAlignment="1" applyProtection="1">
      <alignment horizontal="center"/>
      <protection hidden="1"/>
    </xf>
    <xf numFmtId="10" fontId="0" fillId="0" borderId="8" xfId="2" applyNumberFormat="1" applyFont="1" applyBorder="1" applyAlignment="1" applyProtection="1">
      <alignment horizontal="center" vertical="center"/>
      <protection hidden="1"/>
    </xf>
    <xf numFmtId="21" fontId="0" fillId="0" borderId="8" xfId="0" applyNumberFormat="1" applyBorder="1" applyAlignment="1" applyProtection="1">
      <alignment horizontal="center" vertical="center"/>
      <protection hidden="1"/>
    </xf>
    <xf numFmtId="2" fontId="0" fillId="0" borderId="8" xfId="0" applyNumberFormat="1" applyBorder="1" applyAlignment="1" applyProtection="1">
      <alignment horizontal="center" vertical="center"/>
      <protection hidden="1"/>
    </xf>
    <xf numFmtId="164" fontId="0" fillId="0" borderId="0" xfId="0" applyNumberFormat="1" applyBorder="1" applyProtection="1">
      <protection locked="0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1" fillId="0" borderId="8" xfId="0" applyFont="1" applyBorder="1" applyProtection="1">
      <protection locked="0"/>
    </xf>
    <xf numFmtId="0" fontId="1" fillId="12" borderId="11" xfId="0" applyFont="1" applyFill="1" applyBorder="1" applyProtection="1">
      <protection locked="0"/>
    </xf>
    <xf numFmtId="0" fontId="1" fillId="0" borderId="11" xfId="0" applyFont="1" applyBorder="1" applyAlignment="1" applyProtection="1">
      <alignment horizontal="center"/>
      <protection hidden="1"/>
    </xf>
    <xf numFmtId="10" fontId="0" fillId="0" borderId="11" xfId="2" applyNumberFormat="1" applyFont="1" applyBorder="1" applyProtection="1">
      <protection hidden="1"/>
    </xf>
    <xf numFmtId="21" fontId="12" fillId="0" borderId="0" xfId="0" applyNumberFormat="1" applyFont="1" applyProtection="1">
      <protection hidden="1"/>
    </xf>
    <xf numFmtId="164" fontId="0" fillId="0" borderId="0" xfId="0" applyNumberFormat="1" applyProtection="1">
      <protection locked="0"/>
    </xf>
    <xf numFmtId="0" fontId="0" fillId="0" borderId="8" xfId="0" applyBorder="1" applyAlignment="1" applyProtection="1">
      <alignment horizontal="center"/>
      <protection hidden="1"/>
    </xf>
    <xf numFmtId="10" fontId="0" fillId="0" borderId="8" xfId="2" applyNumberFormat="1" applyFont="1" applyBorder="1" applyAlignment="1" applyProtection="1">
      <alignment horizontal="center" vertical="center"/>
      <protection hidden="1"/>
    </xf>
    <xf numFmtId="21" fontId="0" fillId="0" borderId="8" xfId="0" applyNumberFormat="1" applyBorder="1" applyAlignment="1" applyProtection="1">
      <alignment horizontal="center" vertical="center"/>
      <protection hidden="1"/>
    </xf>
    <xf numFmtId="2" fontId="0" fillId="0" borderId="8" xfId="0" applyNumberFormat="1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0" fontId="16" fillId="0" borderId="0" xfId="0" applyFont="1"/>
    <xf numFmtId="0" fontId="0" fillId="0" borderId="11" xfId="0" applyFont="1" applyBorder="1" applyProtection="1">
      <protection hidden="1"/>
    </xf>
    <xf numFmtId="166" fontId="0" fillId="0" borderId="11" xfId="0" applyNumberFormat="1" applyFont="1" applyBorder="1" applyAlignment="1" applyProtection="1">
      <alignment horizontal="center"/>
      <protection hidden="1"/>
    </xf>
    <xf numFmtId="21" fontId="0" fillId="0" borderId="11" xfId="0" applyNumberFormat="1" applyFont="1" applyBorder="1" applyProtection="1">
      <protection hidden="1"/>
    </xf>
    <xf numFmtId="0" fontId="11" fillId="0" borderId="0" xfId="0" applyFont="1" applyProtection="1">
      <protection locked="0"/>
    </xf>
    <xf numFmtId="0" fontId="0" fillId="0" borderId="8" xfId="0" applyFont="1" applyBorder="1" applyAlignment="1" applyProtection="1">
      <alignment horizontal="center"/>
      <protection hidden="1"/>
    </xf>
    <xf numFmtId="21" fontId="0" fillId="0" borderId="0" xfId="0" applyNumberFormat="1" applyAlignment="1" applyProtection="1">
      <alignment horizontal="right"/>
      <protection hidden="1"/>
    </xf>
    <xf numFmtId="20" fontId="0" fillId="0" borderId="0" xfId="0" applyNumberFormat="1" applyProtection="1">
      <protection hidden="1"/>
    </xf>
  </cellXfs>
  <cellStyles count="3">
    <cellStyle name="Normal" xfId="0" builtinId="0"/>
    <cellStyle name="Normal 3" xfId="1"/>
    <cellStyle name="Percent" xfId="2" builtinId="5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CT147"/>
  <sheetViews>
    <sheetView workbookViewId="0">
      <selection activeCell="BL58" sqref="BL58"/>
    </sheetView>
  </sheetViews>
  <sheetFormatPr defaultColWidth="9.140625" defaultRowHeight="12.75" x14ac:dyDescent="0.2"/>
  <cols>
    <col min="1" max="1" width="20.7109375" style="2" customWidth="1"/>
    <col min="2" max="2" width="12.7109375" style="2" customWidth="1"/>
    <col min="3" max="16384" width="9.140625" style="2"/>
  </cols>
  <sheetData>
    <row r="2" spans="1:2" x14ac:dyDescent="0.2">
      <c r="A2" s="2" t="s">
        <v>201</v>
      </c>
      <c r="B2" s="2" t="s">
        <v>202</v>
      </c>
    </row>
    <row r="4" spans="1:2" x14ac:dyDescent="0.2">
      <c r="A4" s="2" t="s">
        <v>203</v>
      </c>
      <c r="B4" s="2" t="s">
        <v>204</v>
      </c>
    </row>
    <row r="5" spans="1:2" x14ac:dyDescent="0.2">
      <c r="A5" s="2" t="s">
        <v>205</v>
      </c>
      <c r="B5" s="2" t="s">
        <v>206</v>
      </c>
    </row>
    <row r="6" spans="1:2" x14ac:dyDescent="0.2">
      <c r="A6" s="2" t="s">
        <v>207</v>
      </c>
      <c r="B6" s="2" t="s">
        <v>208</v>
      </c>
    </row>
    <row r="7" spans="1:2" x14ac:dyDescent="0.2">
      <c r="A7" s="2" t="s">
        <v>209</v>
      </c>
      <c r="B7" s="3">
        <v>43269</v>
      </c>
    </row>
    <row r="8" spans="1:2" x14ac:dyDescent="0.2">
      <c r="A8" s="2" t="s">
        <v>0</v>
      </c>
      <c r="B8" s="4">
        <v>0.58938657407407413</v>
      </c>
    </row>
    <row r="9" spans="1:2" x14ac:dyDescent="0.2">
      <c r="A9" s="2" t="s">
        <v>210</v>
      </c>
      <c r="B9" s="2" t="s">
        <v>211</v>
      </c>
    </row>
    <row r="10" spans="1:2" x14ac:dyDescent="0.2">
      <c r="A10" s="2" t="s">
        <v>212</v>
      </c>
      <c r="B10" s="2">
        <v>17012711</v>
      </c>
    </row>
    <row r="11" spans="1:2" x14ac:dyDescent="0.2">
      <c r="A11" s="2" t="s">
        <v>213</v>
      </c>
      <c r="B11" s="2" t="s">
        <v>214</v>
      </c>
    </row>
    <row r="13" spans="1:2" x14ac:dyDescent="0.2">
      <c r="A13" s="5" t="s">
        <v>215</v>
      </c>
      <c r="B13" s="6"/>
    </row>
    <row r="14" spans="1:2" x14ac:dyDescent="0.2">
      <c r="A14" s="2" t="s">
        <v>216</v>
      </c>
      <c r="B14" s="2" t="s">
        <v>217</v>
      </c>
    </row>
    <row r="15" spans="1:2" x14ac:dyDescent="0.2">
      <c r="A15" s="2" t="s">
        <v>218</v>
      </c>
      <c r="B15" s="2" t="s">
        <v>219</v>
      </c>
    </row>
    <row r="16" spans="1:2" x14ac:dyDescent="0.2">
      <c r="A16" s="2" t="s">
        <v>220</v>
      </c>
    </row>
    <row r="17" spans="1:2" x14ac:dyDescent="0.2">
      <c r="A17" s="2" t="s">
        <v>221</v>
      </c>
      <c r="B17" s="2" t="s">
        <v>222</v>
      </c>
    </row>
    <row r="18" spans="1:2" x14ac:dyDescent="0.2">
      <c r="B18" s="2" t="s">
        <v>223</v>
      </c>
    </row>
    <row r="19" spans="1:2" x14ac:dyDescent="0.2">
      <c r="A19" s="2" t="s">
        <v>224</v>
      </c>
      <c r="B19" s="2" t="s">
        <v>225</v>
      </c>
    </row>
    <row r="20" spans="1:2" x14ac:dyDescent="0.2">
      <c r="B20" s="2" t="s">
        <v>226</v>
      </c>
    </row>
    <row r="21" spans="1:2" x14ac:dyDescent="0.2">
      <c r="B21" s="2" t="s">
        <v>227</v>
      </c>
    </row>
    <row r="22" spans="1:2" x14ac:dyDescent="0.2">
      <c r="B22" s="2" t="s">
        <v>228</v>
      </c>
    </row>
    <row r="23" spans="1:2" x14ac:dyDescent="0.2">
      <c r="B23" s="2" t="s">
        <v>229</v>
      </c>
    </row>
    <row r="24" spans="1:2" x14ac:dyDescent="0.2">
      <c r="A24" s="2" t="s">
        <v>230</v>
      </c>
      <c r="B24" s="2" t="s">
        <v>231</v>
      </c>
    </row>
    <row r="25" spans="1:2" x14ac:dyDescent="0.2">
      <c r="A25" s="2" t="s">
        <v>232</v>
      </c>
      <c r="B25" s="2" t="s">
        <v>233</v>
      </c>
    </row>
    <row r="26" spans="1:2" x14ac:dyDescent="0.2">
      <c r="B26" s="2" t="s">
        <v>234</v>
      </c>
    </row>
    <row r="27" spans="1:2" x14ac:dyDescent="0.2">
      <c r="A27" s="2" t="s">
        <v>235</v>
      </c>
      <c r="B27" s="2" t="s">
        <v>224</v>
      </c>
    </row>
    <row r="28" spans="1:2" x14ac:dyDescent="0.2">
      <c r="B28" s="2" t="s">
        <v>226</v>
      </c>
    </row>
    <row r="29" spans="1:2" x14ac:dyDescent="0.2">
      <c r="B29" s="2" t="s">
        <v>227</v>
      </c>
    </row>
    <row r="30" spans="1:2" x14ac:dyDescent="0.2">
      <c r="B30" s="2" t="s">
        <v>228</v>
      </c>
    </row>
    <row r="31" spans="1:2" x14ac:dyDescent="0.2">
      <c r="B31" s="2" t="s">
        <v>229</v>
      </c>
    </row>
    <row r="32" spans="1:2" x14ac:dyDescent="0.2">
      <c r="A32" s="2" t="s">
        <v>236</v>
      </c>
    </row>
    <row r="34" spans="1:15" x14ac:dyDescent="0.2">
      <c r="A34" s="5" t="s">
        <v>237</v>
      </c>
      <c r="B34" s="6"/>
    </row>
    <row r="36" spans="1:15" x14ac:dyDescent="0.2">
      <c r="B36" s="7"/>
      <c r="C36" s="8">
        <v>1</v>
      </c>
      <c r="D36" s="8">
        <v>2</v>
      </c>
      <c r="E36" s="8">
        <v>3</v>
      </c>
      <c r="F36" s="8">
        <v>4</v>
      </c>
      <c r="G36" s="8">
        <v>5</v>
      </c>
      <c r="H36" s="8">
        <v>6</v>
      </c>
      <c r="I36" s="8">
        <v>7</v>
      </c>
      <c r="J36" s="8">
        <v>8</v>
      </c>
      <c r="K36" s="8">
        <v>9</v>
      </c>
      <c r="L36" s="8">
        <v>10</v>
      </c>
      <c r="M36" s="8">
        <v>11</v>
      </c>
      <c r="N36" s="8">
        <v>12</v>
      </c>
    </row>
    <row r="37" spans="1:15" x14ac:dyDescent="0.2">
      <c r="B37" s="8" t="s">
        <v>238</v>
      </c>
      <c r="C37" s="9" t="s">
        <v>239</v>
      </c>
      <c r="D37" s="9" t="s">
        <v>239</v>
      </c>
      <c r="E37" s="9" t="s">
        <v>239</v>
      </c>
      <c r="F37" s="10" t="s">
        <v>240</v>
      </c>
      <c r="G37" s="10" t="s">
        <v>240</v>
      </c>
      <c r="H37" s="10" t="s">
        <v>240</v>
      </c>
      <c r="I37" s="10" t="s">
        <v>241</v>
      </c>
      <c r="J37" s="10" t="s">
        <v>241</v>
      </c>
      <c r="K37" s="10" t="s">
        <v>241</v>
      </c>
      <c r="L37" s="10" t="s">
        <v>242</v>
      </c>
      <c r="M37" s="10" t="s">
        <v>242</v>
      </c>
      <c r="N37" s="10" t="s">
        <v>242</v>
      </c>
      <c r="O37" s="11" t="s">
        <v>243</v>
      </c>
    </row>
    <row r="38" spans="1:15" x14ac:dyDescent="0.2">
      <c r="B38" s="8" t="s">
        <v>244</v>
      </c>
      <c r="C38" s="10" t="s">
        <v>245</v>
      </c>
      <c r="D38" s="10" t="s">
        <v>245</v>
      </c>
      <c r="E38" s="10" t="s">
        <v>245</v>
      </c>
      <c r="F38" s="10" t="s">
        <v>246</v>
      </c>
      <c r="G38" s="10" t="s">
        <v>246</v>
      </c>
      <c r="H38" s="10" t="s">
        <v>246</v>
      </c>
      <c r="I38" s="10" t="s">
        <v>247</v>
      </c>
      <c r="J38" s="10" t="s">
        <v>247</v>
      </c>
      <c r="K38" s="10" t="s">
        <v>247</v>
      </c>
      <c r="L38" s="10" t="s">
        <v>248</v>
      </c>
      <c r="M38" s="10" t="s">
        <v>248</v>
      </c>
      <c r="N38" s="10" t="s">
        <v>248</v>
      </c>
      <c r="O38" s="11" t="s">
        <v>243</v>
      </c>
    </row>
    <row r="39" spans="1:15" x14ac:dyDescent="0.2">
      <c r="B39" s="8" t="s">
        <v>249</v>
      </c>
      <c r="C39" s="10" t="s">
        <v>250</v>
      </c>
      <c r="D39" s="10" t="s">
        <v>250</v>
      </c>
      <c r="E39" s="10" t="s">
        <v>250</v>
      </c>
      <c r="F39" s="10" t="s">
        <v>251</v>
      </c>
      <c r="G39" s="10" t="s">
        <v>251</v>
      </c>
      <c r="H39" s="10" t="s">
        <v>251</v>
      </c>
      <c r="I39" s="10" t="s">
        <v>252</v>
      </c>
      <c r="J39" s="10" t="s">
        <v>252</v>
      </c>
      <c r="K39" s="10" t="s">
        <v>252</v>
      </c>
      <c r="L39" s="10" t="s">
        <v>253</v>
      </c>
      <c r="M39" s="10" t="s">
        <v>253</v>
      </c>
      <c r="N39" s="10" t="s">
        <v>253</v>
      </c>
      <c r="O39" s="11" t="s">
        <v>243</v>
      </c>
    </row>
    <row r="40" spans="1:15" x14ac:dyDescent="0.2">
      <c r="B40" s="8" t="s">
        <v>254</v>
      </c>
      <c r="C40" s="10" t="s">
        <v>255</v>
      </c>
      <c r="D40" s="10" t="s">
        <v>255</v>
      </c>
      <c r="E40" s="10" t="s">
        <v>255</v>
      </c>
      <c r="F40" s="10" t="s">
        <v>256</v>
      </c>
      <c r="G40" s="10" t="s">
        <v>256</v>
      </c>
      <c r="H40" s="10" t="s">
        <v>256</v>
      </c>
      <c r="I40" s="10" t="s">
        <v>257</v>
      </c>
      <c r="J40" s="10" t="s">
        <v>257</v>
      </c>
      <c r="K40" s="10" t="s">
        <v>257</v>
      </c>
      <c r="L40" s="10" t="s">
        <v>258</v>
      </c>
      <c r="M40" s="10" t="s">
        <v>258</v>
      </c>
      <c r="N40" s="10" t="s">
        <v>258</v>
      </c>
      <c r="O40" s="11" t="s">
        <v>243</v>
      </c>
    </row>
    <row r="41" spans="1:15" x14ac:dyDescent="0.2">
      <c r="B41" s="8" t="s">
        <v>259</v>
      </c>
      <c r="C41" s="10" t="s">
        <v>260</v>
      </c>
      <c r="D41" s="10" t="s">
        <v>260</v>
      </c>
      <c r="E41" s="10" t="s">
        <v>260</v>
      </c>
      <c r="F41" s="10" t="s">
        <v>261</v>
      </c>
      <c r="G41" s="10" t="s">
        <v>261</v>
      </c>
      <c r="H41" s="10" t="s">
        <v>261</v>
      </c>
      <c r="I41" s="10" t="s">
        <v>262</v>
      </c>
      <c r="J41" s="10" t="s">
        <v>262</v>
      </c>
      <c r="K41" s="10" t="s">
        <v>262</v>
      </c>
      <c r="L41" s="10" t="s">
        <v>263</v>
      </c>
      <c r="M41" s="10" t="s">
        <v>263</v>
      </c>
      <c r="N41" s="10" t="s">
        <v>263</v>
      </c>
      <c r="O41" s="11" t="s">
        <v>243</v>
      </c>
    </row>
    <row r="42" spans="1:15" x14ac:dyDescent="0.2">
      <c r="B42" s="8" t="s">
        <v>264</v>
      </c>
      <c r="C42" s="9" t="s">
        <v>265</v>
      </c>
      <c r="D42" s="10" t="s">
        <v>266</v>
      </c>
      <c r="E42" s="10" t="s">
        <v>266</v>
      </c>
      <c r="F42" s="10" t="s">
        <v>267</v>
      </c>
      <c r="G42" s="10" t="s">
        <v>267</v>
      </c>
      <c r="H42" s="10" t="s">
        <v>267</v>
      </c>
      <c r="I42" s="10" t="s">
        <v>268</v>
      </c>
      <c r="J42" s="10" t="s">
        <v>268</v>
      </c>
      <c r="K42" s="10" t="s">
        <v>268</v>
      </c>
      <c r="L42" s="10" t="s">
        <v>269</v>
      </c>
      <c r="M42" s="10" t="s">
        <v>269</v>
      </c>
      <c r="N42" s="10" t="s">
        <v>269</v>
      </c>
      <c r="O42" s="11" t="s">
        <v>243</v>
      </c>
    </row>
    <row r="43" spans="1:15" x14ac:dyDescent="0.2">
      <c r="B43" s="8" t="s">
        <v>270</v>
      </c>
      <c r="C43" s="9" t="s">
        <v>265</v>
      </c>
      <c r="D43" s="10" t="s">
        <v>271</v>
      </c>
      <c r="E43" s="10" t="s">
        <v>271</v>
      </c>
      <c r="F43" s="10" t="s">
        <v>272</v>
      </c>
      <c r="G43" s="10" t="s">
        <v>272</v>
      </c>
      <c r="H43" s="10" t="s">
        <v>272</v>
      </c>
      <c r="I43" s="10" t="s">
        <v>273</v>
      </c>
      <c r="J43" s="10" t="s">
        <v>273</v>
      </c>
      <c r="K43" s="10" t="s">
        <v>273</v>
      </c>
      <c r="L43" s="10" t="s">
        <v>274</v>
      </c>
      <c r="M43" s="10" t="s">
        <v>274</v>
      </c>
      <c r="N43" s="10" t="s">
        <v>274</v>
      </c>
      <c r="O43" s="11" t="s">
        <v>243</v>
      </c>
    </row>
    <row r="44" spans="1:15" x14ac:dyDescent="0.2">
      <c r="B44" s="8" t="s">
        <v>275</v>
      </c>
      <c r="C44" s="12"/>
      <c r="D44" s="10" t="s">
        <v>276</v>
      </c>
      <c r="E44" s="10" t="s">
        <v>276</v>
      </c>
      <c r="F44" s="10" t="s">
        <v>277</v>
      </c>
      <c r="G44" s="10" t="s">
        <v>277</v>
      </c>
      <c r="H44" s="10" t="s">
        <v>277</v>
      </c>
      <c r="I44" s="10" t="s">
        <v>278</v>
      </c>
      <c r="J44" s="10" t="s">
        <v>278</v>
      </c>
      <c r="K44" s="10" t="s">
        <v>278</v>
      </c>
      <c r="L44" s="10" t="s">
        <v>279</v>
      </c>
      <c r="M44" s="10" t="s">
        <v>279</v>
      </c>
      <c r="N44" s="10" t="s">
        <v>279</v>
      </c>
      <c r="O44" s="11" t="s">
        <v>243</v>
      </c>
    </row>
    <row r="46" spans="1:15" x14ac:dyDescent="0.2">
      <c r="A46" s="5" t="s">
        <v>280</v>
      </c>
      <c r="B46" s="6"/>
    </row>
    <row r="47" spans="1:15" x14ac:dyDescent="0.2">
      <c r="A47" s="2" t="s">
        <v>281</v>
      </c>
      <c r="B47" s="2">
        <v>27.1</v>
      </c>
    </row>
    <row r="49" spans="1:98" x14ac:dyDescent="0.2">
      <c r="B49" s="7"/>
      <c r="C49" s="8">
        <v>1</v>
      </c>
      <c r="D49" s="8">
        <v>2</v>
      </c>
      <c r="E49" s="8">
        <v>3</v>
      </c>
      <c r="F49" s="8">
        <v>4</v>
      </c>
      <c r="G49" s="8">
        <v>5</v>
      </c>
      <c r="H49" s="8">
        <v>6</v>
      </c>
      <c r="I49" s="8">
        <v>7</v>
      </c>
      <c r="J49" s="8">
        <v>8</v>
      </c>
      <c r="K49" s="8">
        <v>9</v>
      </c>
      <c r="L49" s="8">
        <v>10</v>
      </c>
      <c r="M49" s="8">
        <v>11</v>
      </c>
      <c r="N49" s="8">
        <v>12</v>
      </c>
    </row>
    <row r="50" spans="1:98" x14ac:dyDescent="0.2">
      <c r="B50" s="8" t="s">
        <v>238</v>
      </c>
      <c r="C50" s="13">
        <v>0.108</v>
      </c>
      <c r="D50" s="14">
        <v>0.106</v>
      </c>
      <c r="E50" s="14">
        <v>0.107</v>
      </c>
      <c r="F50" s="15">
        <v>0.11</v>
      </c>
      <c r="G50" s="13">
        <v>0.108</v>
      </c>
      <c r="H50" s="14">
        <v>0.107</v>
      </c>
      <c r="I50" s="13">
        <v>0.108</v>
      </c>
      <c r="J50" s="14">
        <v>0.107</v>
      </c>
      <c r="K50" s="14">
        <v>0.107</v>
      </c>
      <c r="L50" s="14">
        <v>0.106</v>
      </c>
      <c r="M50" s="14">
        <v>0.106</v>
      </c>
      <c r="N50" s="14">
        <v>0.106</v>
      </c>
      <c r="O50" s="11" t="s">
        <v>282</v>
      </c>
    </row>
    <row r="51" spans="1:98" x14ac:dyDescent="0.2">
      <c r="B51" s="8" t="s">
        <v>244</v>
      </c>
      <c r="C51" s="15">
        <v>0.111</v>
      </c>
      <c r="D51" s="14">
        <v>0.107</v>
      </c>
      <c r="E51" s="14">
        <v>0.106</v>
      </c>
      <c r="F51" s="14">
        <v>0.107</v>
      </c>
      <c r="G51" s="13">
        <v>0.108</v>
      </c>
      <c r="H51" s="13">
        <v>0.108</v>
      </c>
      <c r="I51" s="13">
        <v>0.108</v>
      </c>
      <c r="J51" s="13">
        <v>0.108</v>
      </c>
      <c r="K51" s="14">
        <v>0.107</v>
      </c>
      <c r="L51" s="13">
        <v>0.108</v>
      </c>
      <c r="M51" s="14">
        <v>0.106</v>
      </c>
      <c r="N51" s="13">
        <v>0.108</v>
      </c>
      <c r="O51" s="11" t="s">
        <v>282</v>
      </c>
    </row>
    <row r="52" spans="1:98" x14ac:dyDescent="0.2">
      <c r="B52" s="8" t="s">
        <v>249</v>
      </c>
      <c r="C52" s="13">
        <v>0.108</v>
      </c>
      <c r="D52" s="13">
        <v>0.107</v>
      </c>
      <c r="E52" s="14">
        <v>0.106</v>
      </c>
      <c r="F52" s="14">
        <v>0.107</v>
      </c>
      <c r="G52" s="14">
        <v>0.107</v>
      </c>
      <c r="H52" s="14">
        <v>0.106</v>
      </c>
      <c r="I52" s="13">
        <v>0.108</v>
      </c>
      <c r="J52" s="13">
        <v>0.108</v>
      </c>
      <c r="K52" s="14">
        <v>0.106</v>
      </c>
      <c r="L52" s="14">
        <v>0.107</v>
      </c>
      <c r="M52" s="14">
        <v>0.106</v>
      </c>
      <c r="N52" s="14">
        <v>0.107</v>
      </c>
      <c r="O52" s="11" t="s">
        <v>282</v>
      </c>
    </row>
    <row r="53" spans="1:98" x14ac:dyDescent="0.2">
      <c r="B53" s="8" t="s">
        <v>254</v>
      </c>
      <c r="C53" s="14">
        <v>0.107</v>
      </c>
      <c r="D53" s="14">
        <v>0.107</v>
      </c>
      <c r="E53" s="14">
        <v>0.107</v>
      </c>
      <c r="F53" s="14">
        <v>0.107</v>
      </c>
      <c r="G53" s="14">
        <v>0.107</v>
      </c>
      <c r="H53" s="14">
        <v>0.105</v>
      </c>
      <c r="I53" s="16">
        <v>0.104</v>
      </c>
      <c r="J53" s="14">
        <v>0.106</v>
      </c>
      <c r="K53" s="14">
        <v>0.107</v>
      </c>
      <c r="L53" s="14">
        <v>0.107</v>
      </c>
      <c r="M53" s="14">
        <v>0.107</v>
      </c>
      <c r="N53" s="13">
        <v>0.109</v>
      </c>
      <c r="O53" s="11" t="s">
        <v>282</v>
      </c>
    </row>
    <row r="54" spans="1:98" x14ac:dyDescent="0.2">
      <c r="B54" s="8" t="s">
        <v>259</v>
      </c>
      <c r="C54" s="13">
        <v>0.108</v>
      </c>
      <c r="D54" s="14">
        <v>0.107</v>
      </c>
      <c r="E54" s="14">
        <v>0.106</v>
      </c>
      <c r="F54" s="13">
        <v>0.109</v>
      </c>
      <c r="G54" s="13">
        <v>0.108</v>
      </c>
      <c r="H54" s="16">
        <v>0.105</v>
      </c>
      <c r="I54" s="14">
        <v>0.106</v>
      </c>
      <c r="J54" s="14">
        <v>0.107</v>
      </c>
      <c r="K54" s="14">
        <v>0.107</v>
      </c>
      <c r="L54" s="13">
        <v>0.108</v>
      </c>
      <c r="M54" s="13">
        <v>0.108</v>
      </c>
      <c r="N54" s="15">
        <v>0.111</v>
      </c>
      <c r="O54" s="11" t="s">
        <v>282</v>
      </c>
    </row>
    <row r="55" spans="1:98" x14ac:dyDescent="0.2">
      <c r="B55" s="8" t="s">
        <v>264</v>
      </c>
      <c r="C55" s="17">
        <v>9.9000000000000005E-2</v>
      </c>
      <c r="D55" s="16">
        <v>0.10299999999999999</v>
      </c>
      <c r="E55" s="16">
        <v>0.104</v>
      </c>
      <c r="F55" s="13">
        <v>0.109</v>
      </c>
      <c r="G55" s="15">
        <v>0.11</v>
      </c>
      <c r="H55" s="14">
        <v>0.107</v>
      </c>
      <c r="I55" s="13">
        <v>0.108</v>
      </c>
      <c r="J55" s="14">
        <v>0.107</v>
      </c>
      <c r="K55" s="14">
        <v>0.107</v>
      </c>
      <c r="L55" s="14">
        <v>0.107</v>
      </c>
      <c r="M55" s="14">
        <v>0.107</v>
      </c>
      <c r="N55" s="13">
        <v>0.108</v>
      </c>
      <c r="O55" s="11" t="s">
        <v>282</v>
      </c>
    </row>
    <row r="56" spans="1:98" x14ac:dyDescent="0.2">
      <c r="B56" s="8" t="s">
        <v>270</v>
      </c>
      <c r="C56" s="17">
        <v>9.9000000000000005E-2</v>
      </c>
      <c r="D56" s="16">
        <v>0.10299999999999999</v>
      </c>
      <c r="E56" s="16">
        <v>0.10299999999999999</v>
      </c>
      <c r="F56" s="14">
        <v>0.107</v>
      </c>
      <c r="G56" s="18">
        <v>0.122</v>
      </c>
      <c r="H56" s="14">
        <v>0.107</v>
      </c>
      <c r="I56" s="14">
        <v>0.107</v>
      </c>
      <c r="J56" s="13">
        <v>0.108</v>
      </c>
      <c r="K56" s="13">
        <v>0.109</v>
      </c>
      <c r="L56" s="14">
        <v>0.106</v>
      </c>
      <c r="M56" s="14">
        <v>0.106</v>
      </c>
      <c r="N56" s="13">
        <v>0.108</v>
      </c>
      <c r="O56" s="11" t="s">
        <v>282</v>
      </c>
    </row>
    <row r="57" spans="1:98" x14ac:dyDescent="0.2">
      <c r="B57" s="8" t="s">
        <v>275</v>
      </c>
      <c r="C57" s="12"/>
      <c r="D57" s="17">
        <v>0.1</v>
      </c>
      <c r="E57" s="17">
        <v>9.9000000000000005E-2</v>
      </c>
      <c r="F57" s="14">
        <v>0.107</v>
      </c>
      <c r="G57" s="14">
        <v>0.107</v>
      </c>
      <c r="H57" s="14">
        <v>0.107</v>
      </c>
      <c r="I57" s="14">
        <v>0.107</v>
      </c>
      <c r="J57" s="13">
        <v>0.107</v>
      </c>
      <c r="K57" s="14">
        <v>0.107</v>
      </c>
      <c r="L57" s="14">
        <v>0.107</v>
      </c>
      <c r="M57" s="14">
        <v>0.106</v>
      </c>
      <c r="N57" s="14">
        <v>0.107</v>
      </c>
      <c r="O57" s="11" t="s">
        <v>282</v>
      </c>
    </row>
    <row r="59" spans="1:98" x14ac:dyDescent="0.2">
      <c r="A59" s="5" t="s">
        <v>283</v>
      </c>
      <c r="B59" s="6"/>
    </row>
    <row r="61" spans="1:98" ht="25.5" x14ac:dyDescent="0.2">
      <c r="B61" s="8" t="s">
        <v>0</v>
      </c>
      <c r="C61" s="8" t="s">
        <v>284</v>
      </c>
      <c r="D61" s="8" t="s">
        <v>285</v>
      </c>
      <c r="E61" s="8" t="s">
        <v>286</v>
      </c>
      <c r="F61" s="8" t="s">
        <v>287</v>
      </c>
      <c r="G61" s="8" t="s">
        <v>288</v>
      </c>
      <c r="H61" s="8" t="s">
        <v>289</v>
      </c>
      <c r="I61" s="8" t="s">
        <v>290</v>
      </c>
      <c r="J61" s="8" t="s">
        <v>291</v>
      </c>
      <c r="K61" s="8" t="s">
        <v>292</v>
      </c>
      <c r="L61" s="8" t="s">
        <v>293</v>
      </c>
      <c r="M61" s="8" t="s">
        <v>294</v>
      </c>
      <c r="N61" s="8" t="s">
        <v>295</v>
      </c>
      <c r="O61" s="8" t="s">
        <v>296</v>
      </c>
      <c r="P61" s="8" t="s">
        <v>297</v>
      </c>
      <c r="Q61" s="8" t="s">
        <v>298</v>
      </c>
      <c r="R61" s="8" t="s">
        <v>299</v>
      </c>
      <c r="S61" s="8" t="s">
        <v>300</v>
      </c>
      <c r="T61" s="8" t="s">
        <v>301</v>
      </c>
      <c r="U61" s="8" t="s">
        <v>302</v>
      </c>
      <c r="V61" s="8" t="s">
        <v>303</v>
      </c>
      <c r="W61" s="8" t="s">
        <v>304</v>
      </c>
      <c r="X61" s="8" t="s">
        <v>305</v>
      </c>
      <c r="Y61" s="8" t="s">
        <v>306</v>
      </c>
      <c r="Z61" s="8" t="s">
        <v>307</v>
      </c>
      <c r="AA61" s="8" t="s">
        <v>308</v>
      </c>
      <c r="AB61" s="8" t="s">
        <v>309</v>
      </c>
      <c r="AC61" s="8" t="s">
        <v>310</v>
      </c>
      <c r="AD61" s="8" t="s">
        <v>311</v>
      </c>
      <c r="AE61" s="8" t="s">
        <v>312</v>
      </c>
      <c r="AF61" s="8" t="s">
        <v>313</v>
      </c>
      <c r="AG61" s="8" t="s">
        <v>314</v>
      </c>
      <c r="AH61" s="8" t="s">
        <v>315</v>
      </c>
      <c r="AI61" s="8" t="s">
        <v>316</v>
      </c>
      <c r="AJ61" s="8" t="s">
        <v>317</v>
      </c>
      <c r="AK61" s="8" t="s">
        <v>318</v>
      </c>
      <c r="AL61" s="8" t="s">
        <v>319</v>
      </c>
      <c r="AM61" s="8" t="s">
        <v>320</v>
      </c>
      <c r="AN61" s="8" t="s">
        <v>321</v>
      </c>
      <c r="AO61" s="8" t="s">
        <v>322</v>
      </c>
      <c r="AP61" s="8" t="s">
        <v>323</v>
      </c>
      <c r="AQ61" s="8" t="s">
        <v>324</v>
      </c>
      <c r="AR61" s="8" t="s">
        <v>325</v>
      </c>
      <c r="AS61" s="8" t="s">
        <v>326</v>
      </c>
      <c r="AT61" s="8" t="s">
        <v>327</v>
      </c>
      <c r="AU61" s="8" t="s">
        <v>328</v>
      </c>
      <c r="AV61" s="8" t="s">
        <v>329</v>
      </c>
      <c r="AW61" s="8" t="s">
        <v>330</v>
      </c>
      <c r="AX61" s="8" t="s">
        <v>331</v>
      </c>
      <c r="AY61" s="8" t="s">
        <v>332</v>
      </c>
      <c r="AZ61" s="8" t="s">
        <v>333</v>
      </c>
      <c r="BA61" s="8" t="s">
        <v>334</v>
      </c>
      <c r="BB61" s="8" t="s">
        <v>335</v>
      </c>
      <c r="BC61" s="8" t="s">
        <v>336</v>
      </c>
      <c r="BD61" s="8" t="s">
        <v>337</v>
      </c>
      <c r="BE61" s="8" t="s">
        <v>338</v>
      </c>
      <c r="BF61" s="8" t="s">
        <v>339</v>
      </c>
      <c r="BG61" s="8" t="s">
        <v>340</v>
      </c>
      <c r="BH61" s="8" t="s">
        <v>341</v>
      </c>
      <c r="BI61" s="8" t="s">
        <v>342</v>
      </c>
      <c r="BJ61" s="8" t="s">
        <v>343</v>
      </c>
      <c r="BK61" s="8" t="s">
        <v>344</v>
      </c>
      <c r="BL61" s="8" t="s">
        <v>345</v>
      </c>
      <c r="BM61" s="8" t="s">
        <v>346</v>
      </c>
      <c r="BN61" s="8" t="s">
        <v>347</v>
      </c>
      <c r="BO61" s="8" t="s">
        <v>348</v>
      </c>
      <c r="BP61" s="8" t="s">
        <v>349</v>
      </c>
      <c r="BQ61" s="8" t="s">
        <v>350</v>
      </c>
      <c r="BR61" s="8" t="s">
        <v>351</v>
      </c>
      <c r="BS61" s="8" t="s">
        <v>352</v>
      </c>
      <c r="BT61" s="8" t="s">
        <v>353</v>
      </c>
      <c r="BU61" s="8" t="s">
        <v>354</v>
      </c>
      <c r="BV61" s="8" t="s">
        <v>355</v>
      </c>
      <c r="BW61" s="8" t="s">
        <v>356</v>
      </c>
      <c r="BX61" s="8" t="s">
        <v>357</v>
      </c>
      <c r="BY61" s="8" t="s">
        <v>358</v>
      </c>
      <c r="BZ61" s="8" t="s">
        <v>359</v>
      </c>
      <c r="CA61" s="8" t="s">
        <v>360</v>
      </c>
      <c r="CB61" s="8" t="s">
        <v>361</v>
      </c>
      <c r="CC61" s="8" t="s">
        <v>362</v>
      </c>
      <c r="CD61" s="8" t="s">
        <v>363</v>
      </c>
      <c r="CE61" s="8" t="s">
        <v>364</v>
      </c>
      <c r="CF61" s="8" t="s">
        <v>365</v>
      </c>
      <c r="CG61" s="8" t="s">
        <v>366</v>
      </c>
      <c r="CH61" s="8" t="s">
        <v>367</v>
      </c>
      <c r="CI61" s="8" t="s">
        <v>368</v>
      </c>
      <c r="CJ61" s="8" t="s">
        <v>369</v>
      </c>
      <c r="CK61" s="8" t="s">
        <v>370</v>
      </c>
      <c r="CL61" s="8" t="s">
        <v>371</v>
      </c>
      <c r="CM61" s="8" t="s">
        <v>372</v>
      </c>
      <c r="CN61" s="8" t="s">
        <v>373</v>
      </c>
      <c r="CO61" s="8" t="s">
        <v>374</v>
      </c>
      <c r="CP61" s="8" t="s">
        <v>375</v>
      </c>
      <c r="CQ61" s="8" t="s">
        <v>376</v>
      </c>
      <c r="CR61" s="8" t="s">
        <v>377</v>
      </c>
      <c r="CS61" s="8" t="s">
        <v>378</v>
      </c>
      <c r="CT61" s="8" t="s">
        <v>379</v>
      </c>
    </row>
    <row r="62" spans="1:98" x14ac:dyDescent="0.2">
      <c r="B62" s="8">
        <v>0</v>
      </c>
      <c r="C62" s="8">
        <v>27.1</v>
      </c>
      <c r="D62" s="13">
        <v>0.108</v>
      </c>
      <c r="E62" s="14">
        <v>0.106</v>
      </c>
      <c r="F62" s="14">
        <v>0.107</v>
      </c>
      <c r="G62" s="15">
        <v>0.11</v>
      </c>
      <c r="H62" s="13">
        <v>0.108</v>
      </c>
      <c r="I62" s="14">
        <v>0.107</v>
      </c>
      <c r="J62" s="13">
        <v>0.108</v>
      </c>
      <c r="K62" s="14">
        <v>0.107</v>
      </c>
      <c r="L62" s="14">
        <v>0.107</v>
      </c>
      <c r="M62" s="14">
        <v>0.106</v>
      </c>
      <c r="N62" s="14">
        <v>0.106</v>
      </c>
      <c r="O62" s="14">
        <v>0.106</v>
      </c>
      <c r="P62" s="15">
        <v>0.111</v>
      </c>
      <c r="Q62" s="14">
        <v>0.107</v>
      </c>
      <c r="R62" s="14">
        <v>0.106</v>
      </c>
      <c r="S62" s="14">
        <v>0.107</v>
      </c>
      <c r="T62" s="13">
        <v>0.108</v>
      </c>
      <c r="U62" s="13">
        <v>0.108</v>
      </c>
      <c r="V62" s="13">
        <v>0.108</v>
      </c>
      <c r="W62" s="13">
        <v>0.108</v>
      </c>
      <c r="X62" s="14">
        <v>0.107</v>
      </c>
      <c r="Y62" s="13">
        <v>0.108</v>
      </c>
      <c r="Z62" s="14">
        <v>0.106</v>
      </c>
      <c r="AA62" s="13">
        <v>0.108</v>
      </c>
      <c r="AB62" s="13">
        <v>0.108</v>
      </c>
      <c r="AC62" s="13">
        <v>0.107</v>
      </c>
      <c r="AD62" s="14">
        <v>0.106</v>
      </c>
      <c r="AE62" s="14">
        <v>0.107</v>
      </c>
      <c r="AF62" s="14">
        <v>0.107</v>
      </c>
      <c r="AG62" s="14">
        <v>0.106</v>
      </c>
      <c r="AH62" s="13">
        <v>0.108</v>
      </c>
      <c r="AI62" s="13">
        <v>0.108</v>
      </c>
      <c r="AJ62" s="14">
        <v>0.106</v>
      </c>
      <c r="AK62" s="14">
        <v>0.107</v>
      </c>
      <c r="AL62" s="14">
        <v>0.106</v>
      </c>
      <c r="AM62" s="14">
        <v>0.107</v>
      </c>
      <c r="AN62" s="14">
        <v>0.107</v>
      </c>
      <c r="AO62" s="14">
        <v>0.107</v>
      </c>
      <c r="AP62" s="14">
        <v>0.107</v>
      </c>
      <c r="AQ62" s="14">
        <v>0.107</v>
      </c>
      <c r="AR62" s="14">
        <v>0.107</v>
      </c>
      <c r="AS62" s="14">
        <v>0.105</v>
      </c>
      <c r="AT62" s="16">
        <v>0.104</v>
      </c>
      <c r="AU62" s="14">
        <v>0.106</v>
      </c>
      <c r="AV62" s="14">
        <v>0.107</v>
      </c>
      <c r="AW62" s="14">
        <v>0.107</v>
      </c>
      <c r="AX62" s="14">
        <v>0.107</v>
      </c>
      <c r="AY62" s="13">
        <v>0.109</v>
      </c>
      <c r="AZ62" s="13">
        <v>0.108</v>
      </c>
      <c r="BA62" s="14">
        <v>0.107</v>
      </c>
      <c r="BB62" s="14">
        <v>0.106</v>
      </c>
      <c r="BC62" s="13">
        <v>0.109</v>
      </c>
      <c r="BD62" s="13">
        <v>0.108</v>
      </c>
      <c r="BE62" s="16">
        <v>0.105</v>
      </c>
      <c r="BF62" s="14">
        <v>0.106</v>
      </c>
      <c r="BG62" s="14">
        <v>0.107</v>
      </c>
      <c r="BH62" s="14">
        <v>0.107</v>
      </c>
      <c r="BI62" s="13">
        <v>0.108</v>
      </c>
      <c r="BJ62" s="13">
        <v>0.108</v>
      </c>
      <c r="BK62" s="15">
        <v>0.111</v>
      </c>
      <c r="BL62" s="17">
        <v>9.9000000000000005E-2</v>
      </c>
      <c r="BM62" s="16">
        <v>0.10299999999999999</v>
      </c>
      <c r="BN62" s="16">
        <v>0.104</v>
      </c>
      <c r="BO62" s="13">
        <v>0.109</v>
      </c>
      <c r="BP62" s="15">
        <v>0.11</v>
      </c>
      <c r="BQ62" s="14">
        <v>0.107</v>
      </c>
      <c r="BR62" s="13">
        <v>0.108</v>
      </c>
      <c r="BS62" s="14">
        <v>0.107</v>
      </c>
      <c r="BT62" s="14">
        <v>0.107</v>
      </c>
      <c r="BU62" s="14">
        <v>0.107</v>
      </c>
      <c r="BV62" s="14">
        <v>0.107</v>
      </c>
      <c r="BW62" s="13">
        <v>0.108</v>
      </c>
      <c r="BX62" s="17">
        <v>9.9000000000000005E-2</v>
      </c>
      <c r="BY62" s="16">
        <v>0.10299999999999999</v>
      </c>
      <c r="BZ62" s="16">
        <v>0.10299999999999999</v>
      </c>
      <c r="CA62" s="14">
        <v>0.107</v>
      </c>
      <c r="CB62" s="18">
        <v>0.122</v>
      </c>
      <c r="CC62" s="14">
        <v>0.107</v>
      </c>
      <c r="CD62" s="14">
        <v>0.107</v>
      </c>
      <c r="CE62" s="13">
        <v>0.108</v>
      </c>
      <c r="CF62" s="13">
        <v>0.109</v>
      </c>
      <c r="CG62" s="14">
        <v>0.106</v>
      </c>
      <c r="CH62" s="14">
        <v>0.106</v>
      </c>
      <c r="CI62" s="13">
        <v>0.108</v>
      </c>
      <c r="CJ62" s="17">
        <v>0.1</v>
      </c>
      <c r="CK62" s="17">
        <v>9.9000000000000005E-2</v>
      </c>
      <c r="CL62" s="14">
        <v>0.107</v>
      </c>
      <c r="CM62" s="14">
        <v>0.107</v>
      </c>
      <c r="CN62" s="14">
        <v>0.107</v>
      </c>
      <c r="CO62" s="14">
        <v>0.107</v>
      </c>
      <c r="CP62" s="13">
        <v>0.107</v>
      </c>
      <c r="CQ62" s="14">
        <v>0.107</v>
      </c>
      <c r="CR62" s="14">
        <v>0.107</v>
      </c>
      <c r="CS62" s="14">
        <v>0.106</v>
      </c>
      <c r="CT62" s="14">
        <v>0.107</v>
      </c>
    </row>
    <row r="63" spans="1:98" x14ac:dyDescent="0.2">
      <c r="B63" s="19">
        <v>2.0254629629629629E-2</v>
      </c>
      <c r="C63" s="20">
        <v>27.3</v>
      </c>
      <c r="D63" s="20">
        <v>0.108</v>
      </c>
      <c r="E63" s="20">
        <v>0.106</v>
      </c>
      <c r="F63" s="20">
        <v>0.107</v>
      </c>
      <c r="G63" s="20">
        <v>0.11</v>
      </c>
      <c r="H63" s="20">
        <v>0.107</v>
      </c>
      <c r="I63" s="20">
        <v>0.107</v>
      </c>
      <c r="J63" s="20">
        <v>0.107</v>
      </c>
      <c r="K63" s="20">
        <v>0.107</v>
      </c>
      <c r="L63" s="20">
        <v>0.107</v>
      </c>
      <c r="M63" s="20">
        <v>0.106</v>
      </c>
      <c r="N63" s="20">
        <v>0.106</v>
      </c>
      <c r="O63" s="20">
        <v>0.106</v>
      </c>
      <c r="P63" s="20">
        <v>0.111</v>
      </c>
      <c r="Q63" s="20">
        <v>0.106</v>
      </c>
      <c r="R63" s="20">
        <v>0.106</v>
      </c>
      <c r="S63" s="20">
        <v>0.106</v>
      </c>
      <c r="T63" s="20">
        <v>0.107</v>
      </c>
      <c r="U63" s="20">
        <v>0.107</v>
      </c>
      <c r="V63" s="20">
        <v>0.108</v>
      </c>
      <c r="W63" s="20">
        <v>0.108</v>
      </c>
      <c r="X63" s="20">
        <v>0.106</v>
      </c>
      <c r="Y63" s="20">
        <v>0.107</v>
      </c>
      <c r="Z63" s="20">
        <v>0.106</v>
      </c>
      <c r="AA63" s="20">
        <v>0.108</v>
      </c>
      <c r="AB63" s="20">
        <v>0.108</v>
      </c>
      <c r="AC63" s="20">
        <v>0.107</v>
      </c>
      <c r="AD63" s="20">
        <v>0.106</v>
      </c>
      <c r="AE63" s="20">
        <v>0.107</v>
      </c>
      <c r="AF63" s="20">
        <v>0.106</v>
      </c>
      <c r="AG63" s="20">
        <v>0.106</v>
      </c>
      <c r="AH63" s="20">
        <v>0.107</v>
      </c>
      <c r="AI63" s="20">
        <v>0.11</v>
      </c>
      <c r="AJ63" s="20">
        <v>0.106</v>
      </c>
      <c r="AK63" s="20">
        <v>0.107</v>
      </c>
      <c r="AL63" s="20">
        <v>0.105</v>
      </c>
      <c r="AM63" s="20">
        <v>0.107</v>
      </c>
      <c r="AN63" s="20">
        <v>0.107</v>
      </c>
      <c r="AO63" s="20">
        <v>0.107</v>
      </c>
      <c r="AP63" s="20">
        <v>0.107</v>
      </c>
      <c r="AQ63" s="20">
        <v>0.107</v>
      </c>
      <c r="AR63" s="20">
        <v>0.106</v>
      </c>
      <c r="AS63" s="20">
        <v>0.105</v>
      </c>
      <c r="AT63" s="20">
        <v>0.104</v>
      </c>
      <c r="AU63" s="20">
        <v>0.106</v>
      </c>
      <c r="AV63" s="20">
        <v>0.107</v>
      </c>
      <c r="AW63" s="20">
        <v>0.107</v>
      </c>
      <c r="AX63" s="20">
        <v>0.106</v>
      </c>
      <c r="AY63" s="20">
        <v>0.108</v>
      </c>
      <c r="AZ63" s="20">
        <v>0.107</v>
      </c>
      <c r="BA63" s="20">
        <v>0.106</v>
      </c>
      <c r="BB63" s="20">
        <v>0.105</v>
      </c>
      <c r="BC63" s="20">
        <v>0.108</v>
      </c>
      <c r="BD63" s="20">
        <v>0.107</v>
      </c>
      <c r="BE63" s="20">
        <v>0.105</v>
      </c>
      <c r="BF63" s="20">
        <v>0.106</v>
      </c>
      <c r="BG63" s="20">
        <v>0.106</v>
      </c>
      <c r="BH63" s="20">
        <v>0.107</v>
      </c>
      <c r="BI63" s="20">
        <v>0.108</v>
      </c>
      <c r="BJ63" s="20">
        <v>0.107</v>
      </c>
      <c r="BK63" s="20">
        <v>0.11</v>
      </c>
      <c r="BL63" s="20">
        <v>9.9000000000000005E-2</v>
      </c>
      <c r="BM63" s="20">
        <v>0.10299999999999999</v>
      </c>
      <c r="BN63" s="20">
        <v>0.10299999999999999</v>
      </c>
      <c r="BO63" s="20">
        <v>0.109</v>
      </c>
      <c r="BP63" s="20">
        <v>0.109</v>
      </c>
      <c r="BQ63" s="20">
        <v>0.106</v>
      </c>
      <c r="BR63" s="20">
        <v>0.107</v>
      </c>
      <c r="BS63" s="20">
        <v>0.106</v>
      </c>
      <c r="BT63" s="20">
        <v>0.106</v>
      </c>
      <c r="BU63" s="20">
        <v>0.106</v>
      </c>
      <c r="BV63" s="20">
        <v>0.106</v>
      </c>
      <c r="BW63" s="20">
        <v>0.107</v>
      </c>
      <c r="BX63" s="20">
        <v>9.8000000000000004E-2</v>
      </c>
      <c r="BY63" s="20">
        <v>0.10199999999999999</v>
      </c>
      <c r="BZ63" s="20">
        <v>0.10299999999999999</v>
      </c>
      <c r="CA63" s="20">
        <v>0.107</v>
      </c>
      <c r="CB63" s="20">
        <v>0.121</v>
      </c>
      <c r="CC63" s="20">
        <v>0.107</v>
      </c>
      <c r="CD63" s="20">
        <v>0.106</v>
      </c>
      <c r="CE63" s="20">
        <v>0.107</v>
      </c>
      <c r="CF63" s="20">
        <v>0.108</v>
      </c>
      <c r="CG63" s="20">
        <v>0.105</v>
      </c>
      <c r="CH63" s="20">
        <v>0.106</v>
      </c>
      <c r="CI63" s="20">
        <v>0.108</v>
      </c>
      <c r="CJ63" s="20">
        <v>9.9000000000000005E-2</v>
      </c>
      <c r="CK63" s="20">
        <v>9.9000000000000005E-2</v>
      </c>
      <c r="CL63" s="20">
        <v>0.106</v>
      </c>
      <c r="CM63" s="20">
        <v>0.106</v>
      </c>
      <c r="CN63" s="20">
        <v>0.106</v>
      </c>
      <c r="CO63" s="20">
        <v>0.106</v>
      </c>
      <c r="CP63" s="20">
        <v>0.107</v>
      </c>
      <c r="CQ63" s="20">
        <v>0.107</v>
      </c>
      <c r="CR63" s="20">
        <v>0.107</v>
      </c>
      <c r="CS63" s="20">
        <v>0.106</v>
      </c>
      <c r="CT63" s="20">
        <v>0.106</v>
      </c>
    </row>
    <row r="64" spans="1:98" x14ac:dyDescent="0.2">
      <c r="B64" s="19">
        <v>4.1087962962962958E-2</v>
      </c>
      <c r="C64" s="20">
        <v>27.7</v>
      </c>
      <c r="D64" s="20">
        <v>0.108</v>
      </c>
      <c r="E64" s="20">
        <v>0.106</v>
      </c>
      <c r="F64" s="20">
        <v>0.107</v>
      </c>
      <c r="G64" s="20">
        <v>0.11</v>
      </c>
      <c r="H64" s="20">
        <v>0.107</v>
      </c>
      <c r="I64" s="20">
        <v>0.107</v>
      </c>
      <c r="J64" s="20">
        <v>0.107</v>
      </c>
      <c r="K64" s="20">
        <v>0.107</v>
      </c>
      <c r="L64" s="20">
        <v>0.106</v>
      </c>
      <c r="M64" s="20">
        <v>0.106</v>
      </c>
      <c r="N64" s="20">
        <v>0.106</v>
      </c>
      <c r="O64" s="20">
        <v>0.106</v>
      </c>
      <c r="P64" s="20">
        <v>0.112</v>
      </c>
      <c r="Q64" s="20">
        <v>0.106</v>
      </c>
      <c r="R64" s="20">
        <v>0.106</v>
      </c>
      <c r="S64" s="20">
        <v>0.106</v>
      </c>
      <c r="T64" s="20">
        <v>0.107</v>
      </c>
      <c r="U64" s="20">
        <v>0.107</v>
      </c>
      <c r="V64" s="20">
        <v>0.108</v>
      </c>
      <c r="W64" s="20">
        <v>0.108</v>
      </c>
      <c r="X64" s="20">
        <v>0.106</v>
      </c>
      <c r="Y64" s="20">
        <v>0.107</v>
      </c>
      <c r="Z64" s="20">
        <v>0.106</v>
      </c>
      <c r="AA64" s="20">
        <v>0.107</v>
      </c>
      <c r="AB64" s="20">
        <v>0.108</v>
      </c>
      <c r="AC64" s="20">
        <v>0.107</v>
      </c>
      <c r="AD64" s="20">
        <v>0.106</v>
      </c>
      <c r="AE64" s="20">
        <v>0.107</v>
      </c>
      <c r="AF64" s="20">
        <v>0.106</v>
      </c>
      <c r="AG64" s="20">
        <v>0.106</v>
      </c>
      <c r="AH64" s="20">
        <v>0.107</v>
      </c>
      <c r="AI64" s="20">
        <v>0.11</v>
      </c>
      <c r="AJ64" s="20">
        <v>0.106</v>
      </c>
      <c r="AK64" s="20">
        <v>0.107</v>
      </c>
      <c r="AL64" s="20">
        <v>0.105</v>
      </c>
      <c r="AM64" s="20">
        <v>0.107</v>
      </c>
      <c r="AN64" s="20">
        <v>0.106</v>
      </c>
      <c r="AO64" s="20">
        <v>0.107</v>
      </c>
      <c r="AP64" s="20">
        <v>0.107</v>
      </c>
      <c r="AQ64" s="20">
        <v>0.107</v>
      </c>
      <c r="AR64" s="20">
        <v>0.106</v>
      </c>
      <c r="AS64" s="20">
        <v>0.105</v>
      </c>
      <c r="AT64" s="20">
        <v>0.104</v>
      </c>
      <c r="AU64" s="20">
        <v>0.106</v>
      </c>
      <c r="AV64" s="20">
        <v>0.107</v>
      </c>
      <c r="AW64" s="20">
        <v>0.107</v>
      </c>
      <c r="AX64" s="20">
        <v>0.106</v>
      </c>
      <c r="AY64" s="20">
        <v>0.108</v>
      </c>
      <c r="AZ64" s="20">
        <v>0.107</v>
      </c>
      <c r="BA64" s="20">
        <v>0.106</v>
      </c>
      <c r="BB64" s="20">
        <v>0.105</v>
      </c>
      <c r="BC64" s="20">
        <v>0.108</v>
      </c>
      <c r="BD64" s="20">
        <v>0.107</v>
      </c>
      <c r="BE64" s="20">
        <v>0.104</v>
      </c>
      <c r="BF64" s="20">
        <v>0.106</v>
      </c>
      <c r="BG64" s="20">
        <v>0.106</v>
      </c>
      <c r="BH64" s="20">
        <v>0.107</v>
      </c>
      <c r="BI64" s="20">
        <v>0.108</v>
      </c>
      <c r="BJ64" s="20">
        <v>0.107</v>
      </c>
      <c r="BK64" s="20">
        <v>0.11</v>
      </c>
      <c r="BL64" s="20">
        <v>9.9000000000000005E-2</v>
      </c>
      <c r="BM64" s="20">
        <v>0.10299999999999999</v>
      </c>
      <c r="BN64" s="20">
        <v>0.10299999999999999</v>
      </c>
      <c r="BO64" s="20">
        <v>0.109</v>
      </c>
      <c r="BP64" s="20">
        <v>0.109</v>
      </c>
      <c r="BQ64" s="20">
        <v>0.106</v>
      </c>
      <c r="BR64" s="20">
        <v>0.107</v>
      </c>
      <c r="BS64" s="20">
        <v>0.106</v>
      </c>
      <c r="BT64" s="20">
        <v>0.106</v>
      </c>
      <c r="BU64" s="20">
        <v>0.106</v>
      </c>
      <c r="BV64" s="20">
        <v>0.106</v>
      </c>
      <c r="BW64" s="20">
        <v>0.107</v>
      </c>
      <c r="BX64" s="20">
        <v>9.8000000000000004E-2</v>
      </c>
      <c r="BY64" s="20">
        <v>0.10199999999999999</v>
      </c>
      <c r="BZ64" s="20">
        <v>0.10299999999999999</v>
      </c>
      <c r="CA64" s="20">
        <v>0.106</v>
      </c>
      <c r="CB64" s="20">
        <v>0.121</v>
      </c>
      <c r="CC64" s="20">
        <v>0.107</v>
      </c>
      <c r="CD64" s="20">
        <v>0.106</v>
      </c>
      <c r="CE64" s="20">
        <v>0.107</v>
      </c>
      <c r="CF64" s="20">
        <v>0.108</v>
      </c>
      <c r="CG64" s="20">
        <v>0.105</v>
      </c>
      <c r="CH64" s="20">
        <v>0.106</v>
      </c>
      <c r="CI64" s="20">
        <v>0.107</v>
      </c>
      <c r="CJ64" s="20">
        <v>9.9000000000000005E-2</v>
      </c>
      <c r="CK64" s="20">
        <v>9.9000000000000005E-2</v>
      </c>
      <c r="CL64" s="20">
        <v>0.106</v>
      </c>
      <c r="CM64" s="20">
        <v>0.106</v>
      </c>
      <c r="CN64" s="20">
        <v>0.106</v>
      </c>
      <c r="CO64" s="20">
        <v>0.106</v>
      </c>
      <c r="CP64" s="20">
        <v>0.107</v>
      </c>
      <c r="CQ64" s="20">
        <v>0.107</v>
      </c>
      <c r="CR64" s="20">
        <v>0.106</v>
      </c>
      <c r="CS64" s="20">
        <v>0.106</v>
      </c>
      <c r="CT64" s="20">
        <v>0.106</v>
      </c>
    </row>
    <row r="65" spans="2:98" x14ac:dyDescent="0.2">
      <c r="B65" s="19">
        <v>6.1921296296296301E-2</v>
      </c>
      <c r="C65" s="20">
        <v>27.9</v>
      </c>
      <c r="D65" s="20">
        <v>0.108</v>
      </c>
      <c r="E65" s="20">
        <v>0.106</v>
      </c>
      <c r="F65" s="20">
        <v>0.107</v>
      </c>
      <c r="G65" s="20">
        <v>0.109</v>
      </c>
      <c r="H65" s="20">
        <v>0.107</v>
      </c>
      <c r="I65" s="20">
        <v>0.107</v>
      </c>
      <c r="J65" s="20">
        <v>0.107</v>
      </c>
      <c r="K65" s="20">
        <v>0.107</v>
      </c>
      <c r="L65" s="20">
        <v>0.106</v>
      </c>
      <c r="M65" s="20">
        <v>0.106</v>
      </c>
      <c r="N65" s="20">
        <v>0.106</v>
      </c>
      <c r="O65" s="20">
        <v>0.106</v>
      </c>
      <c r="P65" s="20">
        <v>0.111</v>
      </c>
      <c r="Q65" s="20">
        <v>0.106</v>
      </c>
      <c r="R65" s="20">
        <v>0.106</v>
      </c>
      <c r="S65" s="20">
        <v>0.106</v>
      </c>
      <c r="T65" s="20">
        <v>0.107</v>
      </c>
      <c r="U65" s="20">
        <v>0.107</v>
      </c>
      <c r="V65" s="20">
        <v>0.108</v>
      </c>
      <c r="W65" s="20">
        <v>0.108</v>
      </c>
      <c r="X65" s="20">
        <v>0.106</v>
      </c>
      <c r="Y65" s="20">
        <v>0.107</v>
      </c>
      <c r="Z65" s="20">
        <v>0.106</v>
      </c>
      <c r="AA65" s="20">
        <v>0.107</v>
      </c>
      <c r="AB65" s="20">
        <v>0.107</v>
      </c>
      <c r="AC65" s="20">
        <v>0.107</v>
      </c>
      <c r="AD65" s="20">
        <v>0.106</v>
      </c>
      <c r="AE65" s="20">
        <v>0.107</v>
      </c>
      <c r="AF65" s="20">
        <v>0.106</v>
      </c>
      <c r="AG65" s="20">
        <v>0.106</v>
      </c>
      <c r="AH65" s="20">
        <v>0.107</v>
      </c>
      <c r="AI65" s="20">
        <v>0.11</v>
      </c>
      <c r="AJ65" s="20">
        <v>0.106</v>
      </c>
      <c r="AK65" s="20">
        <v>0.107</v>
      </c>
      <c r="AL65" s="20">
        <v>0.105</v>
      </c>
      <c r="AM65" s="20">
        <v>0.107</v>
      </c>
      <c r="AN65" s="20">
        <v>0.107</v>
      </c>
      <c r="AO65" s="20">
        <v>0.106</v>
      </c>
      <c r="AP65" s="20">
        <v>0.107</v>
      </c>
      <c r="AQ65" s="20">
        <v>0.107</v>
      </c>
      <c r="AR65" s="20">
        <v>0.106</v>
      </c>
      <c r="AS65" s="20">
        <v>0.105</v>
      </c>
      <c r="AT65" s="20">
        <v>0.104</v>
      </c>
      <c r="AU65" s="20">
        <v>0.105</v>
      </c>
      <c r="AV65" s="20">
        <v>0.107</v>
      </c>
      <c r="AW65" s="20">
        <v>0.107</v>
      </c>
      <c r="AX65" s="20">
        <v>0.106</v>
      </c>
      <c r="AY65" s="20">
        <v>0.108</v>
      </c>
      <c r="AZ65" s="20">
        <v>0.107</v>
      </c>
      <c r="BA65" s="20">
        <v>0.106</v>
      </c>
      <c r="BB65" s="20">
        <v>0.105</v>
      </c>
      <c r="BC65" s="20">
        <v>0.108</v>
      </c>
      <c r="BD65" s="20">
        <v>0.107</v>
      </c>
      <c r="BE65" s="20">
        <v>0.104</v>
      </c>
      <c r="BF65" s="20">
        <v>0.106</v>
      </c>
      <c r="BG65" s="20">
        <v>0.107</v>
      </c>
      <c r="BH65" s="20">
        <v>0.107</v>
      </c>
      <c r="BI65" s="20">
        <v>0.108</v>
      </c>
      <c r="BJ65" s="20">
        <v>0.107</v>
      </c>
      <c r="BK65" s="20">
        <v>0.11</v>
      </c>
      <c r="BL65" s="20">
        <v>9.9000000000000005E-2</v>
      </c>
      <c r="BM65" s="20">
        <v>0.10299999999999999</v>
      </c>
      <c r="BN65" s="20">
        <v>0.10299999999999999</v>
      </c>
      <c r="BO65" s="20">
        <v>0.109</v>
      </c>
      <c r="BP65" s="20">
        <v>0.109</v>
      </c>
      <c r="BQ65" s="20">
        <v>0.106</v>
      </c>
      <c r="BR65" s="20">
        <v>0.107</v>
      </c>
      <c r="BS65" s="20">
        <v>0.106</v>
      </c>
      <c r="BT65" s="20">
        <v>0.106</v>
      </c>
      <c r="BU65" s="20">
        <v>0.106</v>
      </c>
      <c r="BV65" s="20">
        <v>0.106</v>
      </c>
      <c r="BW65" s="20">
        <v>0.107</v>
      </c>
      <c r="BX65" s="20">
        <v>9.8000000000000004E-2</v>
      </c>
      <c r="BY65" s="20">
        <v>0.10199999999999999</v>
      </c>
      <c r="BZ65" s="20">
        <v>0.10199999999999999</v>
      </c>
      <c r="CA65" s="20">
        <v>0.106</v>
      </c>
      <c r="CB65" s="20">
        <v>0.121</v>
      </c>
      <c r="CC65" s="20">
        <v>0.106</v>
      </c>
      <c r="CD65" s="20">
        <v>0.106</v>
      </c>
      <c r="CE65" s="20">
        <v>0.108</v>
      </c>
      <c r="CF65" s="20">
        <v>0.108</v>
      </c>
      <c r="CG65" s="20">
        <v>0.105</v>
      </c>
      <c r="CH65" s="20">
        <v>0.106</v>
      </c>
      <c r="CI65" s="20">
        <v>0.107</v>
      </c>
      <c r="CJ65" s="20">
        <v>9.9000000000000005E-2</v>
      </c>
      <c r="CK65" s="20">
        <v>9.8000000000000004E-2</v>
      </c>
      <c r="CL65" s="20">
        <v>0.106</v>
      </c>
      <c r="CM65" s="20">
        <v>0.106</v>
      </c>
      <c r="CN65" s="20">
        <v>0.106</v>
      </c>
      <c r="CO65" s="20">
        <v>0.106</v>
      </c>
      <c r="CP65" s="20">
        <v>0.106</v>
      </c>
      <c r="CQ65" s="20">
        <v>0.107</v>
      </c>
      <c r="CR65" s="20">
        <v>0.106</v>
      </c>
      <c r="CS65" s="20">
        <v>0.105</v>
      </c>
      <c r="CT65" s="20">
        <v>0.106</v>
      </c>
    </row>
    <row r="66" spans="2:98" x14ac:dyDescent="0.2">
      <c r="B66" s="19">
        <v>8.2754629629629636E-2</v>
      </c>
      <c r="C66" s="20">
        <v>28</v>
      </c>
      <c r="D66" s="20">
        <v>0.108</v>
      </c>
      <c r="E66" s="20">
        <v>0.106</v>
      </c>
      <c r="F66" s="20">
        <v>0.106</v>
      </c>
      <c r="G66" s="20">
        <v>0.11</v>
      </c>
      <c r="H66" s="20">
        <v>0.107</v>
      </c>
      <c r="I66" s="20">
        <v>0.107</v>
      </c>
      <c r="J66" s="20">
        <v>0.107</v>
      </c>
      <c r="K66" s="20">
        <v>0.107</v>
      </c>
      <c r="L66" s="20">
        <v>0.106</v>
      </c>
      <c r="M66" s="20">
        <v>0.106</v>
      </c>
      <c r="N66" s="20">
        <v>0.106</v>
      </c>
      <c r="O66" s="20">
        <v>0.105</v>
      </c>
      <c r="P66" s="20">
        <v>0.111</v>
      </c>
      <c r="Q66" s="20">
        <v>0.106</v>
      </c>
      <c r="R66" s="20">
        <v>0.106</v>
      </c>
      <c r="S66" s="20">
        <v>0.106</v>
      </c>
      <c r="T66" s="20">
        <v>0.107</v>
      </c>
      <c r="U66" s="20">
        <v>0.107</v>
      </c>
      <c r="V66" s="20">
        <v>0.108</v>
      </c>
      <c r="W66" s="20">
        <v>0.107</v>
      </c>
      <c r="X66" s="20">
        <v>0.106</v>
      </c>
      <c r="Y66" s="20">
        <v>0.107</v>
      </c>
      <c r="Z66" s="20">
        <v>0.106</v>
      </c>
      <c r="AA66" s="20">
        <v>0.107</v>
      </c>
      <c r="AB66" s="20">
        <v>0.107</v>
      </c>
      <c r="AC66" s="20">
        <v>0.107</v>
      </c>
      <c r="AD66" s="20">
        <v>0.106</v>
      </c>
      <c r="AE66" s="20">
        <v>0.107</v>
      </c>
      <c r="AF66" s="20">
        <v>0.106</v>
      </c>
      <c r="AG66" s="20">
        <v>0.106</v>
      </c>
      <c r="AH66" s="20">
        <v>0.107</v>
      </c>
      <c r="AI66" s="20">
        <v>0.108</v>
      </c>
      <c r="AJ66" s="20">
        <v>0.106</v>
      </c>
      <c r="AK66" s="20">
        <v>0.107</v>
      </c>
      <c r="AL66" s="20">
        <v>0.105</v>
      </c>
      <c r="AM66" s="20">
        <v>0.107</v>
      </c>
      <c r="AN66" s="20">
        <v>0.107</v>
      </c>
      <c r="AO66" s="20">
        <v>0.106</v>
      </c>
      <c r="AP66" s="20">
        <v>0.106</v>
      </c>
      <c r="AQ66" s="20">
        <v>0.107</v>
      </c>
      <c r="AR66" s="20">
        <v>0.106</v>
      </c>
      <c r="AS66" s="20">
        <v>0.105</v>
      </c>
      <c r="AT66" s="20">
        <v>0.104</v>
      </c>
      <c r="AU66" s="20">
        <v>0.105</v>
      </c>
      <c r="AV66" s="20">
        <v>0.107</v>
      </c>
      <c r="AW66" s="20">
        <v>0.107</v>
      </c>
      <c r="AX66" s="20">
        <v>0.106</v>
      </c>
      <c r="AY66" s="20">
        <v>0.108</v>
      </c>
      <c r="AZ66" s="20">
        <v>0.107</v>
      </c>
      <c r="BA66" s="20">
        <v>0.106</v>
      </c>
      <c r="BB66" s="20">
        <v>0.105</v>
      </c>
      <c r="BC66" s="20">
        <v>0.109</v>
      </c>
      <c r="BD66" s="20">
        <v>0.107</v>
      </c>
      <c r="BE66" s="20">
        <v>0.105</v>
      </c>
      <c r="BF66" s="20">
        <v>0.105</v>
      </c>
      <c r="BG66" s="20">
        <v>0.107</v>
      </c>
      <c r="BH66" s="20">
        <v>0.107</v>
      </c>
      <c r="BI66" s="20">
        <v>0.108</v>
      </c>
      <c r="BJ66" s="20">
        <v>0.107</v>
      </c>
      <c r="BK66" s="20">
        <v>0.11</v>
      </c>
      <c r="BL66" s="20">
        <v>9.9000000000000005E-2</v>
      </c>
      <c r="BM66" s="20">
        <v>0.10299999999999999</v>
      </c>
      <c r="BN66" s="20">
        <v>0.10299999999999999</v>
      </c>
      <c r="BO66" s="20">
        <v>0.109</v>
      </c>
      <c r="BP66" s="20">
        <v>0.11</v>
      </c>
      <c r="BQ66" s="20">
        <v>0.106</v>
      </c>
      <c r="BR66" s="20">
        <v>0.107</v>
      </c>
      <c r="BS66" s="20">
        <v>0.106</v>
      </c>
      <c r="BT66" s="20">
        <v>0.106</v>
      </c>
      <c r="BU66" s="20">
        <v>0.106</v>
      </c>
      <c r="BV66" s="20">
        <v>0.106</v>
      </c>
      <c r="BW66" s="20">
        <v>0.107</v>
      </c>
      <c r="BX66" s="20">
        <v>9.8000000000000004E-2</v>
      </c>
      <c r="BY66" s="20">
        <v>0.10199999999999999</v>
      </c>
      <c r="BZ66" s="20">
        <v>0.10199999999999999</v>
      </c>
      <c r="CA66" s="20">
        <v>0.106</v>
      </c>
      <c r="CB66" s="20">
        <v>0.121</v>
      </c>
      <c r="CC66" s="20">
        <v>0.106</v>
      </c>
      <c r="CD66" s="20">
        <v>0.106</v>
      </c>
      <c r="CE66" s="20">
        <v>0.107</v>
      </c>
      <c r="CF66" s="20">
        <v>0.108</v>
      </c>
      <c r="CG66" s="20">
        <v>0.105</v>
      </c>
      <c r="CH66" s="20">
        <v>0.106</v>
      </c>
      <c r="CI66" s="20">
        <v>0.107</v>
      </c>
      <c r="CJ66" s="20">
        <v>9.9000000000000005E-2</v>
      </c>
      <c r="CK66" s="20">
        <v>9.8000000000000004E-2</v>
      </c>
      <c r="CL66" s="20">
        <v>0.106</v>
      </c>
      <c r="CM66" s="20">
        <v>0.106</v>
      </c>
      <c r="CN66" s="20">
        <v>0.106</v>
      </c>
      <c r="CO66" s="20">
        <v>0.106</v>
      </c>
      <c r="CP66" s="20">
        <v>0.106</v>
      </c>
      <c r="CQ66" s="20">
        <v>0.106</v>
      </c>
      <c r="CR66" s="20">
        <v>0.106</v>
      </c>
      <c r="CS66" s="20">
        <v>0.105</v>
      </c>
      <c r="CT66" s="20">
        <v>0.106</v>
      </c>
    </row>
    <row r="67" spans="2:98" x14ac:dyDescent="0.2">
      <c r="B67" s="19">
        <v>0.10358796296296297</v>
      </c>
      <c r="C67" s="20">
        <v>28</v>
      </c>
      <c r="D67" s="20">
        <v>0.107</v>
      </c>
      <c r="E67" s="20">
        <v>0.106</v>
      </c>
      <c r="F67" s="20">
        <v>0.106</v>
      </c>
      <c r="G67" s="20">
        <v>0.11</v>
      </c>
      <c r="H67" s="20">
        <v>0.107</v>
      </c>
      <c r="I67" s="20">
        <v>0.107</v>
      </c>
      <c r="J67" s="20">
        <v>0.107</v>
      </c>
      <c r="K67" s="20">
        <v>0.107</v>
      </c>
      <c r="L67" s="20">
        <v>0.106</v>
      </c>
      <c r="M67" s="20">
        <v>0.106</v>
      </c>
      <c r="N67" s="20">
        <v>0.106</v>
      </c>
      <c r="O67" s="20">
        <v>0.106</v>
      </c>
      <c r="P67" s="20">
        <v>0.111</v>
      </c>
      <c r="Q67" s="20">
        <v>0.106</v>
      </c>
      <c r="R67" s="20">
        <v>0.106</v>
      </c>
      <c r="S67" s="20">
        <v>0.106</v>
      </c>
      <c r="T67" s="20">
        <v>0.107</v>
      </c>
      <c r="U67" s="20">
        <v>0.107</v>
      </c>
      <c r="V67" s="20">
        <v>0.108</v>
      </c>
      <c r="W67" s="20">
        <v>0.108</v>
      </c>
      <c r="X67" s="20">
        <v>0.106</v>
      </c>
      <c r="Y67" s="20">
        <v>0.107</v>
      </c>
      <c r="Z67" s="20">
        <v>0.106</v>
      </c>
      <c r="AA67" s="20">
        <v>0.107</v>
      </c>
      <c r="AB67" s="20">
        <v>0.107</v>
      </c>
      <c r="AC67" s="20">
        <v>0.107</v>
      </c>
      <c r="AD67" s="20">
        <v>0.106</v>
      </c>
      <c r="AE67" s="20">
        <v>0.107</v>
      </c>
      <c r="AF67" s="20">
        <v>0.106</v>
      </c>
      <c r="AG67" s="20">
        <v>0.106</v>
      </c>
      <c r="AH67" s="20">
        <v>0.107</v>
      </c>
      <c r="AI67" s="20">
        <v>0.11</v>
      </c>
      <c r="AJ67" s="20">
        <v>0.106</v>
      </c>
      <c r="AK67" s="20">
        <v>0.107</v>
      </c>
      <c r="AL67" s="20">
        <v>0.106</v>
      </c>
      <c r="AM67" s="20">
        <v>0.107</v>
      </c>
      <c r="AN67" s="20">
        <v>0.106</v>
      </c>
      <c r="AO67" s="20">
        <v>0.107</v>
      </c>
      <c r="AP67" s="20">
        <v>0.106</v>
      </c>
      <c r="AQ67" s="20">
        <v>0.107</v>
      </c>
      <c r="AR67" s="20">
        <v>0.106</v>
      </c>
      <c r="AS67" s="20">
        <v>0.105</v>
      </c>
      <c r="AT67" s="20">
        <v>0.104</v>
      </c>
      <c r="AU67" s="20">
        <v>0.106</v>
      </c>
      <c r="AV67" s="20">
        <v>0.107</v>
      </c>
      <c r="AW67" s="20">
        <v>0.107</v>
      </c>
      <c r="AX67" s="20">
        <v>0.107</v>
      </c>
      <c r="AY67" s="20">
        <v>0.108</v>
      </c>
      <c r="AZ67" s="20">
        <v>0.107</v>
      </c>
      <c r="BA67" s="20">
        <v>0.106</v>
      </c>
      <c r="BB67" s="20">
        <v>0.105</v>
      </c>
      <c r="BC67" s="20">
        <v>0.108</v>
      </c>
      <c r="BD67" s="20">
        <v>0.107</v>
      </c>
      <c r="BE67" s="20">
        <v>0.105</v>
      </c>
      <c r="BF67" s="20">
        <v>0.106</v>
      </c>
      <c r="BG67" s="20">
        <v>0.107</v>
      </c>
      <c r="BH67" s="20">
        <v>0.107</v>
      </c>
      <c r="BI67" s="20">
        <v>0.108</v>
      </c>
      <c r="BJ67" s="20">
        <v>0.107</v>
      </c>
      <c r="BK67" s="20">
        <v>0.11</v>
      </c>
      <c r="BL67" s="20">
        <v>9.9000000000000005E-2</v>
      </c>
      <c r="BM67" s="20">
        <v>0.10299999999999999</v>
      </c>
      <c r="BN67" s="20">
        <v>0.10299999999999999</v>
      </c>
      <c r="BO67" s="20">
        <v>0.109</v>
      </c>
      <c r="BP67" s="20">
        <v>0.109</v>
      </c>
      <c r="BQ67" s="20">
        <v>0.106</v>
      </c>
      <c r="BR67" s="20">
        <v>0.107</v>
      </c>
      <c r="BS67" s="20">
        <v>0.106</v>
      </c>
      <c r="BT67" s="20">
        <v>0.106</v>
      </c>
      <c r="BU67" s="20">
        <v>0.106</v>
      </c>
      <c r="BV67" s="20">
        <v>0.106</v>
      </c>
      <c r="BW67" s="20">
        <v>0.107</v>
      </c>
      <c r="BX67" s="20">
        <v>9.8000000000000004E-2</v>
      </c>
      <c r="BY67" s="20">
        <v>0.10199999999999999</v>
      </c>
      <c r="BZ67" s="20">
        <v>0.10199999999999999</v>
      </c>
      <c r="CA67" s="20">
        <v>0.106</v>
      </c>
      <c r="CB67" s="20">
        <v>0.121</v>
      </c>
      <c r="CC67" s="20">
        <v>0.106</v>
      </c>
      <c r="CD67" s="20">
        <v>0.106</v>
      </c>
      <c r="CE67" s="20">
        <v>0.107</v>
      </c>
      <c r="CF67" s="20">
        <v>0.108</v>
      </c>
      <c r="CG67" s="20">
        <v>0.105</v>
      </c>
      <c r="CH67" s="20">
        <v>0.106</v>
      </c>
      <c r="CI67" s="20">
        <v>0.107</v>
      </c>
      <c r="CJ67" s="20">
        <v>9.9000000000000005E-2</v>
      </c>
      <c r="CK67" s="20">
        <v>9.9000000000000005E-2</v>
      </c>
      <c r="CL67" s="20">
        <v>0.106</v>
      </c>
      <c r="CM67" s="20">
        <v>0.106</v>
      </c>
      <c r="CN67" s="20">
        <v>0.106</v>
      </c>
      <c r="CO67" s="20">
        <v>0.106</v>
      </c>
      <c r="CP67" s="20">
        <v>0.106</v>
      </c>
      <c r="CQ67" s="20">
        <v>0.107</v>
      </c>
      <c r="CR67" s="20">
        <v>0.106</v>
      </c>
      <c r="CS67" s="20">
        <v>0.105</v>
      </c>
      <c r="CT67" s="20">
        <v>0.106</v>
      </c>
    </row>
    <row r="68" spans="2:98" x14ac:dyDescent="0.2">
      <c r="B68" s="19">
        <v>0.12442129629629629</v>
      </c>
      <c r="C68" s="20">
        <v>28</v>
      </c>
      <c r="D68" s="20">
        <v>0.107</v>
      </c>
      <c r="E68" s="20">
        <v>0.105</v>
      </c>
      <c r="F68" s="20">
        <v>0.106</v>
      </c>
      <c r="G68" s="20">
        <v>0.11</v>
      </c>
      <c r="H68" s="20">
        <v>0.107</v>
      </c>
      <c r="I68" s="20">
        <v>0.107</v>
      </c>
      <c r="J68" s="20">
        <v>0.107</v>
      </c>
      <c r="K68" s="20">
        <v>0.107</v>
      </c>
      <c r="L68" s="20">
        <v>0.106</v>
      </c>
      <c r="M68" s="20">
        <v>0.106</v>
      </c>
      <c r="N68" s="20">
        <v>0.106</v>
      </c>
      <c r="O68" s="20">
        <v>0.106</v>
      </c>
      <c r="P68" s="20">
        <v>0.111</v>
      </c>
      <c r="Q68" s="20">
        <v>0.106</v>
      </c>
      <c r="R68" s="20">
        <v>0.106</v>
      </c>
      <c r="S68" s="20">
        <v>0.106</v>
      </c>
      <c r="T68" s="20">
        <v>0.107</v>
      </c>
      <c r="U68" s="20">
        <v>0.107</v>
      </c>
      <c r="V68" s="20">
        <v>0.108</v>
      </c>
      <c r="W68" s="20">
        <v>0.108</v>
      </c>
      <c r="X68" s="20">
        <v>0.106</v>
      </c>
      <c r="Y68" s="20">
        <v>0.107</v>
      </c>
      <c r="Z68" s="20">
        <v>0.106</v>
      </c>
      <c r="AA68" s="20">
        <v>0.107</v>
      </c>
      <c r="AB68" s="20">
        <v>0.107</v>
      </c>
      <c r="AC68" s="20">
        <v>0.107</v>
      </c>
      <c r="AD68" s="20">
        <v>0.106</v>
      </c>
      <c r="AE68" s="20">
        <v>0.107</v>
      </c>
      <c r="AF68" s="20">
        <v>0.106</v>
      </c>
      <c r="AG68" s="20">
        <v>0.106</v>
      </c>
      <c r="AH68" s="20">
        <v>0.108</v>
      </c>
      <c r="AI68" s="20">
        <v>0.11</v>
      </c>
      <c r="AJ68" s="20">
        <v>0.106</v>
      </c>
      <c r="AK68" s="20">
        <v>0.107</v>
      </c>
      <c r="AL68" s="20">
        <v>0.105</v>
      </c>
      <c r="AM68" s="20">
        <v>0.107</v>
      </c>
      <c r="AN68" s="20">
        <v>0.106</v>
      </c>
      <c r="AO68" s="20">
        <v>0.106</v>
      </c>
      <c r="AP68" s="20">
        <v>0.106</v>
      </c>
      <c r="AQ68" s="20">
        <v>0.107</v>
      </c>
      <c r="AR68" s="20">
        <v>0.106</v>
      </c>
      <c r="AS68" s="20">
        <v>0.105</v>
      </c>
      <c r="AT68" s="20">
        <v>0.104</v>
      </c>
      <c r="AU68" s="20">
        <v>0.106</v>
      </c>
      <c r="AV68" s="20">
        <v>0.107</v>
      </c>
      <c r="AW68" s="20">
        <v>0.107</v>
      </c>
      <c r="AX68" s="20">
        <v>0.106</v>
      </c>
      <c r="AY68" s="20">
        <v>0.108</v>
      </c>
      <c r="AZ68" s="20">
        <v>0.107</v>
      </c>
      <c r="BA68" s="20">
        <v>0.106</v>
      </c>
      <c r="BB68" s="20">
        <v>0.105</v>
      </c>
      <c r="BC68" s="20">
        <v>0.108</v>
      </c>
      <c r="BD68" s="20">
        <v>0.107</v>
      </c>
      <c r="BE68" s="20">
        <v>0.104</v>
      </c>
      <c r="BF68" s="20">
        <v>0.106</v>
      </c>
      <c r="BG68" s="20">
        <v>0.107</v>
      </c>
      <c r="BH68" s="20">
        <v>0.107</v>
      </c>
      <c r="BI68" s="20">
        <v>0.108</v>
      </c>
      <c r="BJ68" s="20">
        <v>0.107</v>
      </c>
      <c r="BK68" s="20">
        <v>0.11</v>
      </c>
      <c r="BL68" s="20">
        <v>9.9000000000000005E-2</v>
      </c>
      <c r="BM68" s="20">
        <v>0.10299999999999999</v>
      </c>
      <c r="BN68" s="20">
        <v>0.10299999999999999</v>
      </c>
      <c r="BO68" s="20">
        <v>0.109</v>
      </c>
      <c r="BP68" s="20">
        <v>0.109</v>
      </c>
      <c r="BQ68" s="20">
        <v>0.106</v>
      </c>
      <c r="BR68" s="20">
        <v>0.107</v>
      </c>
      <c r="BS68" s="20">
        <v>0.106</v>
      </c>
      <c r="BT68" s="20">
        <v>0.106</v>
      </c>
      <c r="BU68" s="20">
        <v>0.106</v>
      </c>
      <c r="BV68" s="20">
        <v>0.106</v>
      </c>
      <c r="BW68" s="20">
        <v>0.107</v>
      </c>
      <c r="BX68" s="20">
        <v>9.8000000000000004E-2</v>
      </c>
      <c r="BY68" s="20">
        <v>0.10199999999999999</v>
      </c>
      <c r="BZ68" s="20">
        <v>0.10199999999999999</v>
      </c>
      <c r="CA68" s="20">
        <v>0.106</v>
      </c>
      <c r="CB68" s="20">
        <v>0.121</v>
      </c>
      <c r="CC68" s="20">
        <v>0.106</v>
      </c>
      <c r="CD68" s="20">
        <v>0.106</v>
      </c>
      <c r="CE68" s="20">
        <v>0.107</v>
      </c>
      <c r="CF68" s="20">
        <v>0.108</v>
      </c>
      <c r="CG68" s="20">
        <v>0.105</v>
      </c>
      <c r="CH68" s="20">
        <v>0.106</v>
      </c>
      <c r="CI68" s="20">
        <v>0.107</v>
      </c>
      <c r="CJ68" s="20">
        <v>9.9000000000000005E-2</v>
      </c>
      <c r="CK68" s="20">
        <v>9.8000000000000004E-2</v>
      </c>
      <c r="CL68" s="20">
        <v>0.106</v>
      </c>
      <c r="CM68" s="20">
        <v>0.106</v>
      </c>
      <c r="CN68" s="20">
        <v>0.106</v>
      </c>
      <c r="CO68" s="20">
        <v>0.106</v>
      </c>
      <c r="CP68" s="20">
        <v>0.106</v>
      </c>
      <c r="CQ68" s="20">
        <v>0.107</v>
      </c>
      <c r="CR68" s="20">
        <v>0.106</v>
      </c>
      <c r="CS68" s="20">
        <v>0.105</v>
      </c>
      <c r="CT68" s="20">
        <v>0.106</v>
      </c>
    </row>
    <row r="69" spans="2:98" x14ac:dyDescent="0.2">
      <c r="B69" s="19">
        <v>0.14525462962962962</v>
      </c>
      <c r="C69" s="20">
        <v>27.9</v>
      </c>
      <c r="D69" s="20">
        <v>0.107</v>
      </c>
      <c r="E69" s="20">
        <v>0.106</v>
      </c>
      <c r="F69" s="20">
        <v>0.106</v>
      </c>
      <c r="G69" s="20">
        <v>0.11</v>
      </c>
      <c r="H69" s="20">
        <v>0.107</v>
      </c>
      <c r="I69" s="20">
        <v>0.107</v>
      </c>
      <c r="J69" s="20">
        <v>0.107</v>
      </c>
      <c r="K69" s="20">
        <v>0.107</v>
      </c>
      <c r="L69" s="20">
        <v>0.106</v>
      </c>
      <c r="M69" s="20">
        <v>0.106</v>
      </c>
      <c r="N69" s="20">
        <v>0.106</v>
      </c>
      <c r="O69" s="20">
        <v>0.106</v>
      </c>
      <c r="P69" s="20">
        <v>0.111</v>
      </c>
      <c r="Q69" s="20">
        <v>0.106</v>
      </c>
      <c r="R69" s="20">
        <v>0.106</v>
      </c>
      <c r="S69" s="20">
        <v>0.106</v>
      </c>
      <c r="T69" s="20">
        <v>0.107</v>
      </c>
      <c r="U69" s="20">
        <v>0.107</v>
      </c>
      <c r="V69" s="20">
        <v>0.108</v>
      </c>
      <c r="W69" s="20">
        <v>0.108</v>
      </c>
      <c r="X69" s="20">
        <v>0.106</v>
      </c>
      <c r="Y69" s="20">
        <v>0.107</v>
      </c>
      <c r="Z69" s="20">
        <v>0.106</v>
      </c>
      <c r="AA69" s="20">
        <v>0.107</v>
      </c>
      <c r="AB69" s="20">
        <v>0.107</v>
      </c>
      <c r="AC69" s="20">
        <v>0.107</v>
      </c>
      <c r="AD69" s="20">
        <v>0.106</v>
      </c>
      <c r="AE69" s="20">
        <v>0.107</v>
      </c>
      <c r="AF69" s="20">
        <v>0.106</v>
      </c>
      <c r="AG69" s="20">
        <v>0.106</v>
      </c>
      <c r="AH69" s="20">
        <v>0.108</v>
      </c>
      <c r="AI69" s="20">
        <v>0.11</v>
      </c>
      <c r="AJ69" s="20">
        <v>0.106</v>
      </c>
      <c r="AK69" s="20">
        <v>0.107</v>
      </c>
      <c r="AL69" s="20">
        <v>0.106</v>
      </c>
      <c r="AM69" s="20">
        <v>0.107</v>
      </c>
      <c r="AN69" s="20">
        <v>0.106</v>
      </c>
      <c r="AO69" s="20">
        <v>0.106</v>
      </c>
      <c r="AP69" s="20">
        <v>0.106</v>
      </c>
      <c r="AQ69" s="20">
        <v>0.107</v>
      </c>
      <c r="AR69" s="20">
        <v>0.106</v>
      </c>
      <c r="AS69" s="20">
        <v>0.105</v>
      </c>
      <c r="AT69" s="20">
        <v>0.104</v>
      </c>
      <c r="AU69" s="20">
        <v>0.106</v>
      </c>
      <c r="AV69" s="20">
        <v>0.107</v>
      </c>
      <c r="AW69" s="20">
        <v>0.107</v>
      </c>
      <c r="AX69" s="20">
        <v>0.107</v>
      </c>
      <c r="AY69" s="20">
        <v>0.108</v>
      </c>
      <c r="AZ69" s="20">
        <v>0.107</v>
      </c>
      <c r="BA69" s="20">
        <v>0.106</v>
      </c>
      <c r="BB69" s="20">
        <v>0.105</v>
      </c>
      <c r="BC69" s="20">
        <v>0.109</v>
      </c>
      <c r="BD69" s="20">
        <v>0.107</v>
      </c>
      <c r="BE69" s="20">
        <v>0.105</v>
      </c>
      <c r="BF69" s="20">
        <v>0.106</v>
      </c>
      <c r="BG69" s="20">
        <v>0.107</v>
      </c>
      <c r="BH69" s="20">
        <v>0.107</v>
      </c>
      <c r="BI69" s="20">
        <v>0.108</v>
      </c>
      <c r="BJ69" s="20">
        <v>0.107</v>
      </c>
      <c r="BK69" s="20">
        <v>0.11</v>
      </c>
      <c r="BL69" s="20">
        <v>9.9000000000000005E-2</v>
      </c>
      <c r="BM69" s="20">
        <v>0.10299999999999999</v>
      </c>
      <c r="BN69" s="20">
        <v>0.10299999999999999</v>
      </c>
      <c r="BO69" s="20">
        <v>0.109</v>
      </c>
      <c r="BP69" s="20">
        <v>0.109</v>
      </c>
      <c r="BQ69" s="20">
        <v>0.106</v>
      </c>
      <c r="BR69" s="20">
        <v>0.107</v>
      </c>
      <c r="BS69" s="20">
        <v>0.106</v>
      </c>
      <c r="BT69" s="20">
        <v>0.106</v>
      </c>
      <c r="BU69" s="20">
        <v>0.106</v>
      </c>
      <c r="BV69" s="20">
        <v>0.106</v>
      </c>
      <c r="BW69" s="20">
        <v>0.107</v>
      </c>
      <c r="BX69" s="20">
        <v>9.8000000000000004E-2</v>
      </c>
      <c r="BY69" s="20">
        <v>0.10199999999999999</v>
      </c>
      <c r="BZ69" s="20">
        <v>0.10199999999999999</v>
      </c>
      <c r="CA69" s="20">
        <v>0.106</v>
      </c>
      <c r="CB69" s="20">
        <v>0.121</v>
      </c>
      <c r="CC69" s="20">
        <v>0.106</v>
      </c>
      <c r="CD69" s="20">
        <v>0.106</v>
      </c>
      <c r="CE69" s="20">
        <v>0.107</v>
      </c>
      <c r="CF69" s="20">
        <v>0.108</v>
      </c>
      <c r="CG69" s="20">
        <v>0.105</v>
      </c>
      <c r="CH69" s="20">
        <v>0.106</v>
      </c>
      <c r="CI69" s="20">
        <v>0.107</v>
      </c>
      <c r="CJ69" s="20">
        <v>9.9000000000000005E-2</v>
      </c>
      <c r="CK69" s="20">
        <v>9.8000000000000004E-2</v>
      </c>
      <c r="CL69" s="20">
        <v>0.106</v>
      </c>
      <c r="CM69" s="20">
        <v>0.106</v>
      </c>
      <c r="CN69" s="20">
        <v>0.106</v>
      </c>
      <c r="CO69" s="20">
        <v>0.106</v>
      </c>
      <c r="CP69" s="20">
        <v>0.106</v>
      </c>
      <c r="CQ69" s="20">
        <v>0.107</v>
      </c>
      <c r="CR69" s="20">
        <v>0.106</v>
      </c>
      <c r="CS69" s="20">
        <v>0.105</v>
      </c>
      <c r="CT69" s="20">
        <v>0.106</v>
      </c>
    </row>
    <row r="70" spans="2:98" x14ac:dyDescent="0.2">
      <c r="B70" s="19">
        <v>0.16608796296296297</v>
      </c>
      <c r="C70" s="20">
        <v>27.9</v>
      </c>
      <c r="D70" s="20">
        <v>0.107</v>
      </c>
      <c r="E70" s="20">
        <v>0.106</v>
      </c>
      <c r="F70" s="20">
        <v>0.106</v>
      </c>
      <c r="G70" s="20">
        <v>0.11</v>
      </c>
      <c r="H70" s="20">
        <v>0.107</v>
      </c>
      <c r="I70" s="20">
        <v>0.107</v>
      </c>
      <c r="J70" s="20">
        <v>0.107</v>
      </c>
      <c r="K70" s="20">
        <v>0.107</v>
      </c>
      <c r="L70" s="20">
        <v>0.107</v>
      </c>
      <c r="M70" s="20">
        <v>0.106</v>
      </c>
      <c r="N70" s="20">
        <v>0.106</v>
      </c>
      <c r="O70" s="20">
        <v>0.106</v>
      </c>
      <c r="P70" s="20">
        <v>0.111</v>
      </c>
      <c r="Q70" s="20">
        <v>0.106</v>
      </c>
      <c r="R70" s="20">
        <v>0.106</v>
      </c>
      <c r="S70" s="20">
        <v>0.106</v>
      </c>
      <c r="T70" s="20">
        <v>0.107</v>
      </c>
      <c r="U70" s="20">
        <v>0.108</v>
      </c>
      <c r="V70" s="20">
        <v>0.108</v>
      </c>
      <c r="W70" s="20">
        <v>0.108</v>
      </c>
      <c r="X70" s="20">
        <v>0.106</v>
      </c>
      <c r="Y70" s="20">
        <v>0.107</v>
      </c>
      <c r="Z70" s="20">
        <v>0.106</v>
      </c>
      <c r="AA70" s="20">
        <v>0.107</v>
      </c>
      <c r="AB70" s="20">
        <v>0.107</v>
      </c>
      <c r="AC70" s="20">
        <v>0.107</v>
      </c>
      <c r="AD70" s="20">
        <v>0.106</v>
      </c>
      <c r="AE70" s="20">
        <v>0.107</v>
      </c>
      <c r="AF70" s="20">
        <v>0.106</v>
      </c>
      <c r="AG70" s="20">
        <v>0.106</v>
      </c>
      <c r="AH70" s="20">
        <v>0.108</v>
      </c>
      <c r="AI70" s="20">
        <v>0.11</v>
      </c>
      <c r="AJ70" s="20">
        <v>0.106</v>
      </c>
      <c r="AK70" s="20">
        <v>0.107</v>
      </c>
      <c r="AL70" s="20">
        <v>0.106</v>
      </c>
      <c r="AM70" s="20">
        <v>0.107</v>
      </c>
      <c r="AN70" s="20">
        <v>0.107</v>
      </c>
      <c r="AO70" s="20">
        <v>0.106</v>
      </c>
      <c r="AP70" s="20">
        <v>0.106</v>
      </c>
      <c r="AQ70" s="20">
        <v>0.107</v>
      </c>
      <c r="AR70" s="20">
        <v>0.106</v>
      </c>
      <c r="AS70" s="20">
        <v>0.105</v>
      </c>
      <c r="AT70" s="20">
        <v>0.104</v>
      </c>
      <c r="AU70" s="20">
        <v>0.106</v>
      </c>
      <c r="AV70" s="20">
        <v>0.107</v>
      </c>
      <c r="AW70" s="20">
        <v>0.107</v>
      </c>
      <c r="AX70" s="20">
        <v>0.107</v>
      </c>
      <c r="AY70" s="20">
        <v>0.109</v>
      </c>
      <c r="AZ70" s="20">
        <v>0.107</v>
      </c>
      <c r="BA70" s="20">
        <v>0.106</v>
      </c>
      <c r="BB70" s="20">
        <v>0.105</v>
      </c>
      <c r="BC70" s="20">
        <v>0.109</v>
      </c>
      <c r="BD70" s="20">
        <v>0.108</v>
      </c>
      <c r="BE70" s="20">
        <v>0.105</v>
      </c>
      <c r="BF70" s="20">
        <v>0.106</v>
      </c>
      <c r="BG70" s="20">
        <v>0.107</v>
      </c>
      <c r="BH70" s="20">
        <v>0.107</v>
      </c>
      <c r="BI70" s="20">
        <v>0.108</v>
      </c>
      <c r="BJ70" s="20">
        <v>0.108</v>
      </c>
      <c r="BK70" s="20">
        <v>0.11</v>
      </c>
      <c r="BL70" s="20">
        <v>9.9000000000000005E-2</v>
      </c>
      <c r="BM70" s="20">
        <v>0.10299999999999999</v>
      </c>
      <c r="BN70" s="20">
        <v>0.10299999999999999</v>
      </c>
      <c r="BO70" s="20">
        <v>0.109</v>
      </c>
      <c r="BP70" s="20">
        <v>0.109</v>
      </c>
      <c r="BQ70" s="20">
        <v>0.107</v>
      </c>
      <c r="BR70" s="20">
        <v>0.107</v>
      </c>
      <c r="BS70" s="20">
        <v>0.106</v>
      </c>
      <c r="BT70" s="20">
        <v>0.106</v>
      </c>
      <c r="BU70" s="20">
        <v>0.106</v>
      </c>
      <c r="BV70" s="20">
        <v>0.106</v>
      </c>
      <c r="BW70" s="20">
        <v>0.107</v>
      </c>
      <c r="BX70" s="20">
        <v>9.8000000000000004E-2</v>
      </c>
      <c r="BY70" s="20">
        <v>0.10199999999999999</v>
      </c>
      <c r="BZ70" s="20">
        <v>0.10299999999999999</v>
      </c>
      <c r="CA70" s="20">
        <v>0.107</v>
      </c>
      <c r="CB70" s="20">
        <v>0.121</v>
      </c>
      <c r="CC70" s="20">
        <v>0.106</v>
      </c>
      <c r="CD70" s="20">
        <v>0.106</v>
      </c>
      <c r="CE70" s="20">
        <v>0.107</v>
      </c>
      <c r="CF70" s="20">
        <v>0.108</v>
      </c>
      <c r="CG70" s="20">
        <v>0.105</v>
      </c>
      <c r="CH70" s="20">
        <v>0.106</v>
      </c>
      <c r="CI70" s="20">
        <v>0.107</v>
      </c>
      <c r="CJ70" s="20">
        <v>9.9000000000000005E-2</v>
      </c>
      <c r="CK70" s="20">
        <v>9.8000000000000004E-2</v>
      </c>
      <c r="CL70" s="20">
        <v>0.106</v>
      </c>
      <c r="CM70" s="20">
        <v>0.106</v>
      </c>
      <c r="CN70" s="20">
        <v>0.106</v>
      </c>
      <c r="CO70" s="20">
        <v>0.106</v>
      </c>
      <c r="CP70" s="20">
        <v>0.106</v>
      </c>
      <c r="CQ70" s="20">
        <v>0.107</v>
      </c>
      <c r="CR70" s="20">
        <v>0.106</v>
      </c>
      <c r="CS70" s="20">
        <v>0.105</v>
      </c>
      <c r="CT70" s="20">
        <v>0.106</v>
      </c>
    </row>
    <row r="71" spans="2:98" x14ac:dyDescent="0.2">
      <c r="B71" s="19">
        <v>0.18692129629629628</v>
      </c>
      <c r="C71" s="20">
        <v>27.8</v>
      </c>
      <c r="D71" s="20">
        <v>0.107</v>
      </c>
      <c r="E71" s="20">
        <v>0.106</v>
      </c>
      <c r="F71" s="20">
        <v>0.106</v>
      </c>
      <c r="G71" s="20">
        <v>0.11</v>
      </c>
      <c r="H71" s="20">
        <v>0.107</v>
      </c>
      <c r="I71" s="20">
        <v>0.107</v>
      </c>
      <c r="J71" s="20">
        <v>0.107</v>
      </c>
      <c r="K71" s="20">
        <v>0.107</v>
      </c>
      <c r="L71" s="20">
        <v>0.107</v>
      </c>
      <c r="M71" s="20">
        <v>0.106</v>
      </c>
      <c r="N71" s="20">
        <v>0.106</v>
      </c>
      <c r="O71" s="20">
        <v>0.105</v>
      </c>
      <c r="P71" s="20">
        <v>0.111</v>
      </c>
      <c r="Q71" s="20">
        <v>0.107</v>
      </c>
      <c r="R71" s="20">
        <v>0.106</v>
      </c>
      <c r="S71" s="20">
        <v>0.106</v>
      </c>
      <c r="T71" s="20">
        <v>0.107</v>
      </c>
      <c r="U71" s="20">
        <v>0.108</v>
      </c>
      <c r="V71" s="20">
        <v>0.108</v>
      </c>
      <c r="W71" s="20">
        <v>0.108</v>
      </c>
      <c r="X71" s="20">
        <v>0.106</v>
      </c>
      <c r="Y71" s="20">
        <v>0.107</v>
      </c>
      <c r="Z71" s="20">
        <v>0.106</v>
      </c>
      <c r="AA71" s="20">
        <v>0.107</v>
      </c>
      <c r="AB71" s="20">
        <v>0.107</v>
      </c>
      <c r="AC71" s="20">
        <v>0.107</v>
      </c>
      <c r="AD71" s="20">
        <v>0.106</v>
      </c>
      <c r="AE71" s="20">
        <v>0.107</v>
      </c>
      <c r="AF71" s="20">
        <v>0.107</v>
      </c>
      <c r="AG71" s="20">
        <v>0.106</v>
      </c>
      <c r="AH71" s="20">
        <v>0.108</v>
      </c>
      <c r="AI71" s="20">
        <v>0.11</v>
      </c>
      <c r="AJ71" s="20">
        <v>0.106</v>
      </c>
      <c r="AK71" s="20">
        <v>0.107</v>
      </c>
      <c r="AL71" s="20">
        <v>0.106</v>
      </c>
      <c r="AM71" s="20">
        <v>0.107</v>
      </c>
      <c r="AN71" s="20">
        <v>0.107</v>
      </c>
      <c r="AO71" s="20">
        <v>0.106</v>
      </c>
      <c r="AP71" s="20">
        <v>0.106</v>
      </c>
      <c r="AQ71" s="20">
        <v>0.107</v>
      </c>
      <c r="AR71" s="20">
        <v>0.106</v>
      </c>
      <c r="AS71" s="20">
        <v>0.106</v>
      </c>
      <c r="AT71" s="20">
        <v>0.104</v>
      </c>
      <c r="AU71" s="20">
        <v>0.106</v>
      </c>
      <c r="AV71" s="20">
        <v>0.107</v>
      </c>
      <c r="AW71" s="20">
        <v>0.107</v>
      </c>
      <c r="AX71" s="20">
        <v>0.107</v>
      </c>
      <c r="AY71" s="20">
        <v>0.109</v>
      </c>
      <c r="AZ71" s="20">
        <v>0.107</v>
      </c>
      <c r="BA71" s="20">
        <v>0.106</v>
      </c>
      <c r="BB71" s="20">
        <v>0.105</v>
      </c>
      <c r="BC71" s="20">
        <v>0.109</v>
      </c>
      <c r="BD71" s="20">
        <v>0.108</v>
      </c>
      <c r="BE71" s="20">
        <v>0.105</v>
      </c>
      <c r="BF71" s="20">
        <v>0.107</v>
      </c>
      <c r="BG71" s="20">
        <v>0.107</v>
      </c>
      <c r="BH71" s="20">
        <v>0.108</v>
      </c>
      <c r="BI71" s="20">
        <v>0.108</v>
      </c>
      <c r="BJ71" s="20">
        <v>0.108</v>
      </c>
      <c r="BK71" s="20">
        <v>0.11</v>
      </c>
      <c r="BL71" s="20">
        <v>9.9000000000000005E-2</v>
      </c>
      <c r="BM71" s="20">
        <v>0.10299999999999999</v>
      </c>
      <c r="BN71" s="20">
        <v>0.10299999999999999</v>
      </c>
      <c r="BO71" s="20">
        <v>0.109</v>
      </c>
      <c r="BP71" s="20">
        <v>0.11</v>
      </c>
      <c r="BQ71" s="20">
        <v>0.107</v>
      </c>
      <c r="BR71" s="20">
        <v>0.107</v>
      </c>
      <c r="BS71" s="20">
        <v>0.106</v>
      </c>
      <c r="BT71" s="20">
        <v>0.106</v>
      </c>
      <c r="BU71" s="20">
        <v>0.106</v>
      </c>
      <c r="BV71" s="20">
        <v>0.107</v>
      </c>
      <c r="BW71" s="20">
        <v>0.107</v>
      </c>
      <c r="BX71" s="20">
        <v>9.8000000000000004E-2</v>
      </c>
      <c r="BY71" s="20">
        <v>0.10199999999999999</v>
      </c>
      <c r="BZ71" s="20">
        <v>0.10299999999999999</v>
      </c>
      <c r="CA71" s="20">
        <v>0.107</v>
      </c>
      <c r="CB71" s="20">
        <v>0.121</v>
      </c>
      <c r="CC71" s="20">
        <v>0.106</v>
      </c>
      <c r="CD71" s="20">
        <v>0.106</v>
      </c>
      <c r="CE71" s="20">
        <v>0.107</v>
      </c>
      <c r="CF71" s="20">
        <v>0.108</v>
      </c>
      <c r="CG71" s="20">
        <v>0.105</v>
      </c>
      <c r="CH71" s="20">
        <v>0.106</v>
      </c>
      <c r="CI71" s="20">
        <v>0.107</v>
      </c>
      <c r="CJ71" s="20">
        <v>9.9000000000000005E-2</v>
      </c>
      <c r="CK71" s="20">
        <v>9.8000000000000004E-2</v>
      </c>
      <c r="CL71" s="20">
        <v>0.106</v>
      </c>
      <c r="CM71" s="20">
        <v>0.106</v>
      </c>
      <c r="CN71" s="20">
        <v>0.106</v>
      </c>
      <c r="CO71" s="20">
        <v>0.106</v>
      </c>
      <c r="CP71" s="20">
        <v>0.106</v>
      </c>
      <c r="CQ71" s="20">
        <v>0.106</v>
      </c>
      <c r="CR71" s="20">
        <v>0.106</v>
      </c>
      <c r="CS71" s="20">
        <v>0.105</v>
      </c>
      <c r="CT71" s="20">
        <v>0.106</v>
      </c>
    </row>
    <row r="72" spans="2:98" x14ac:dyDescent="0.2">
      <c r="B72" s="19">
        <v>0.20775462962962962</v>
      </c>
      <c r="C72" s="20">
        <v>27.7</v>
      </c>
      <c r="D72" s="20">
        <v>0.107</v>
      </c>
      <c r="E72" s="20">
        <v>0.105</v>
      </c>
      <c r="F72" s="20">
        <v>0.106</v>
      </c>
      <c r="G72" s="20">
        <v>0.11</v>
      </c>
      <c r="H72" s="20">
        <v>0.108</v>
      </c>
      <c r="I72" s="20">
        <v>0.107</v>
      </c>
      <c r="J72" s="20">
        <v>0.107</v>
      </c>
      <c r="K72" s="20">
        <v>0.107</v>
      </c>
      <c r="L72" s="20">
        <v>0.107</v>
      </c>
      <c r="M72" s="20">
        <v>0.106</v>
      </c>
      <c r="N72" s="20">
        <v>0.106</v>
      </c>
      <c r="O72" s="20">
        <v>0.105</v>
      </c>
      <c r="P72" s="20">
        <v>0.111</v>
      </c>
      <c r="Q72" s="20">
        <v>0.107</v>
      </c>
      <c r="R72" s="20">
        <v>0.106</v>
      </c>
      <c r="S72" s="20">
        <v>0.107</v>
      </c>
      <c r="T72" s="20">
        <v>0.107</v>
      </c>
      <c r="U72" s="20">
        <v>0.108</v>
      </c>
      <c r="V72" s="20">
        <v>0.108</v>
      </c>
      <c r="W72" s="20">
        <v>0.108</v>
      </c>
      <c r="X72" s="20">
        <v>0.106</v>
      </c>
      <c r="Y72" s="20">
        <v>0.107</v>
      </c>
      <c r="Z72" s="20">
        <v>0.106</v>
      </c>
      <c r="AA72" s="20">
        <v>0.107</v>
      </c>
      <c r="AB72" s="20">
        <v>0.107</v>
      </c>
      <c r="AC72" s="20">
        <v>0.107</v>
      </c>
      <c r="AD72" s="20">
        <v>0.106</v>
      </c>
      <c r="AE72" s="20">
        <v>0.107</v>
      </c>
      <c r="AF72" s="20">
        <v>0.107</v>
      </c>
      <c r="AG72" s="20">
        <v>0.106</v>
      </c>
      <c r="AH72" s="20">
        <v>0.108</v>
      </c>
      <c r="AI72" s="20">
        <v>0.11</v>
      </c>
      <c r="AJ72" s="20">
        <v>0.106</v>
      </c>
      <c r="AK72" s="20">
        <v>0.107</v>
      </c>
      <c r="AL72" s="20">
        <v>0.106</v>
      </c>
      <c r="AM72" s="20">
        <v>0.107</v>
      </c>
      <c r="AN72" s="20">
        <v>0.107</v>
      </c>
      <c r="AO72" s="20">
        <v>0.107</v>
      </c>
      <c r="AP72" s="20">
        <v>0.106</v>
      </c>
      <c r="AQ72" s="20">
        <v>0.107</v>
      </c>
      <c r="AR72" s="20">
        <v>0.106</v>
      </c>
      <c r="AS72" s="20">
        <v>0.106</v>
      </c>
      <c r="AT72" s="20">
        <v>0.105</v>
      </c>
      <c r="AU72" s="20">
        <v>0.106</v>
      </c>
      <c r="AV72" s="20">
        <v>0.107</v>
      </c>
      <c r="AW72" s="20">
        <v>0.107</v>
      </c>
      <c r="AX72" s="20">
        <v>0.107</v>
      </c>
      <c r="AY72" s="20">
        <v>0.109</v>
      </c>
      <c r="AZ72" s="20">
        <v>0.107</v>
      </c>
      <c r="BA72" s="20">
        <v>0.106</v>
      </c>
      <c r="BB72" s="20">
        <v>0.105</v>
      </c>
      <c r="BC72" s="20">
        <v>0.109</v>
      </c>
      <c r="BD72" s="20">
        <v>0.108</v>
      </c>
      <c r="BE72" s="20">
        <v>0.105</v>
      </c>
      <c r="BF72" s="20">
        <v>0.107</v>
      </c>
      <c r="BG72" s="20">
        <v>0.107</v>
      </c>
      <c r="BH72" s="20">
        <v>0.108</v>
      </c>
      <c r="BI72" s="20">
        <v>0.108</v>
      </c>
      <c r="BJ72" s="20">
        <v>0.108</v>
      </c>
      <c r="BK72" s="20">
        <v>0.111</v>
      </c>
      <c r="BL72" s="20">
        <v>9.9000000000000005E-2</v>
      </c>
      <c r="BM72" s="20">
        <v>0.10299999999999999</v>
      </c>
      <c r="BN72" s="20">
        <v>0.10299999999999999</v>
      </c>
      <c r="BO72" s="20">
        <v>0.109</v>
      </c>
      <c r="BP72" s="20">
        <v>0.11</v>
      </c>
      <c r="BQ72" s="20">
        <v>0.107</v>
      </c>
      <c r="BR72" s="20">
        <v>0.107</v>
      </c>
      <c r="BS72" s="20">
        <v>0.106</v>
      </c>
      <c r="BT72" s="20">
        <v>0.107</v>
      </c>
      <c r="BU72" s="20">
        <v>0.106</v>
      </c>
      <c r="BV72" s="20">
        <v>0.107</v>
      </c>
      <c r="BW72" s="20">
        <v>0.107</v>
      </c>
      <c r="BX72" s="20">
        <v>9.8000000000000004E-2</v>
      </c>
      <c r="BY72" s="20">
        <v>0.10199999999999999</v>
      </c>
      <c r="BZ72" s="20">
        <v>0.10299999999999999</v>
      </c>
      <c r="CA72" s="20">
        <v>0.107</v>
      </c>
      <c r="CB72" s="20">
        <v>0.121</v>
      </c>
      <c r="CC72" s="20">
        <v>0.106</v>
      </c>
      <c r="CD72" s="20">
        <v>0.106</v>
      </c>
      <c r="CE72" s="20">
        <v>0.108</v>
      </c>
      <c r="CF72" s="20">
        <v>0.108</v>
      </c>
      <c r="CG72" s="20">
        <v>0.105</v>
      </c>
      <c r="CH72" s="20">
        <v>0.106</v>
      </c>
      <c r="CI72" s="20">
        <v>0.107</v>
      </c>
      <c r="CJ72" s="20">
        <v>9.9000000000000005E-2</v>
      </c>
      <c r="CK72" s="20">
        <v>9.8000000000000004E-2</v>
      </c>
      <c r="CL72" s="20">
        <v>0.106</v>
      </c>
      <c r="CM72" s="20">
        <v>0.106</v>
      </c>
      <c r="CN72" s="20">
        <v>0.106</v>
      </c>
      <c r="CO72" s="20">
        <v>0.106</v>
      </c>
      <c r="CP72" s="20">
        <v>0.106</v>
      </c>
      <c r="CQ72" s="20">
        <v>0.106</v>
      </c>
      <c r="CR72" s="20">
        <v>0.106</v>
      </c>
      <c r="CS72" s="20">
        <v>0.105</v>
      </c>
      <c r="CT72" s="20">
        <v>0.106</v>
      </c>
    </row>
    <row r="73" spans="2:98" x14ac:dyDescent="0.2">
      <c r="B73" s="19">
        <v>0.22858796296296294</v>
      </c>
      <c r="C73" s="20">
        <v>27.6</v>
      </c>
      <c r="D73" s="20">
        <v>0.107</v>
      </c>
      <c r="E73" s="20">
        <v>0.105</v>
      </c>
      <c r="F73" s="20">
        <v>0.106</v>
      </c>
      <c r="G73" s="20">
        <v>0.11</v>
      </c>
      <c r="H73" s="20">
        <v>0.108</v>
      </c>
      <c r="I73" s="20">
        <v>0.107</v>
      </c>
      <c r="J73" s="20">
        <v>0.107</v>
      </c>
      <c r="K73" s="20">
        <v>0.107</v>
      </c>
      <c r="L73" s="20">
        <v>0.107</v>
      </c>
      <c r="M73" s="20">
        <v>0.106</v>
      </c>
      <c r="N73" s="20">
        <v>0.106</v>
      </c>
      <c r="O73" s="20">
        <v>0.105</v>
      </c>
      <c r="P73" s="20">
        <v>0.111</v>
      </c>
      <c r="Q73" s="20">
        <v>0.108</v>
      </c>
      <c r="R73" s="20">
        <v>0.106</v>
      </c>
      <c r="S73" s="20">
        <v>0.107</v>
      </c>
      <c r="T73" s="20">
        <v>0.108</v>
      </c>
      <c r="U73" s="20">
        <v>0.108</v>
      </c>
      <c r="V73" s="20">
        <v>0.108</v>
      </c>
      <c r="W73" s="20">
        <v>0.108</v>
      </c>
      <c r="X73" s="20">
        <v>0.107</v>
      </c>
      <c r="Y73" s="20">
        <v>0.107</v>
      </c>
      <c r="Z73" s="20">
        <v>0.106</v>
      </c>
      <c r="AA73" s="20">
        <v>0.107</v>
      </c>
      <c r="AB73" s="20">
        <v>0.108</v>
      </c>
      <c r="AC73" s="20">
        <v>0.107</v>
      </c>
      <c r="AD73" s="20">
        <v>0.106</v>
      </c>
      <c r="AE73" s="20">
        <v>0.107</v>
      </c>
      <c r="AF73" s="20">
        <v>0.107</v>
      </c>
      <c r="AG73" s="20">
        <v>0.106</v>
      </c>
      <c r="AH73" s="20">
        <v>0.109</v>
      </c>
      <c r="AI73" s="20">
        <v>0.111</v>
      </c>
      <c r="AJ73" s="20">
        <v>0.106</v>
      </c>
      <c r="AK73" s="20">
        <v>0.108</v>
      </c>
      <c r="AL73" s="20">
        <v>0.106</v>
      </c>
      <c r="AM73" s="20">
        <v>0.107</v>
      </c>
      <c r="AN73" s="20">
        <v>0.107</v>
      </c>
      <c r="AO73" s="20">
        <v>0.107</v>
      </c>
      <c r="AP73" s="20">
        <v>0.106</v>
      </c>
      <c r="AQ73" s="20">
        <v>0.108</v>
      </c>
      <c r="AR73" s="20">
        <v>0.107</v>
      </c>
      <c r="AS73" s="20">
        <v>0.107</v>
      </c>
      <c r="AT73" s="20">
        <v>0.105</v>
      </c>
      <c r="AU73" s="20">
        <v>0.106</v>
      </c>
      <c r="AV73" s="20">
        <v>0.107</v>
      </c>
      <c r="AW73" s="20">
        <v>0.108</v>
      </c>
      <c r="AX73" s="20">
        <v>0.107</v>
      </c>
      <c r="AY73" s="20">
        <v>0.109</v>
      </c>
      <c r="AZ73" s="20">
        <v>0.107</v>
      </c>
      <c r="BA73" s="20">
        <v>0.106</v>
      </c>
      <c r="BB73" s="20">
        <v>0.105</v>
      </c>
      <c r="BC73" s="20">
        <v>0.109</v>
      </c>
      <c r="BD73" s="20">
        <v>0.108</v>
      </c>
      <c r="BE73" s="20">
        <v>0.105</v>
      </c>
      <c r="BF73" s="20">
        <v>0.107</v>
      </c>
      <c r="BG73" s="20">
        <v>0.108</v>
      </c>
      <c r="BH73" s="20">
        <v>0.108</v>
      </c>
      <c r="BI73" s="20">
        <v>0.108</v>
      </c>
      <c r="BJ73" s="20">
        <v>0.108</v>
      </c>
      <c r="BK73" s="20">
        <v>0.111</v>
      </c>
      <c r="BL73" s="20">
        <v>9.9000000000000005E-2</v>
      </c>
      <c r="BM73" s="20">
        <v>0.10299999999999999</v>
      </c>
      <c r="BN73" s="20">
        <v>0.10299999999999999</v>
      </c>
      <c r="BO73" s="20">
        <v>0.11</v>
      </c>
      <c r="BP73" s="20">
        <v>0.11</v>
      </c>
      <c r="BQ73" s="20">
        <v>0.107</v>
      </c>
      <c r="BR73" s="20">
        <v>0.107</v>
      </c>
      <c r="BS73" s="20">
        <v>0.107</v>
      </c>
      <c r="BT73" s="20">
        <v>0.107</v>
      </c>
      <c r="BU73" s="20">
        <v>0.106</v>
      </c>
      <c r="BV73" s="20">
        <v>0.107</v>
      </c>
      <c r="BW73" s="20">
        <v>0.107</v>
      </c>
      <c r="BX73" s="20">
        <v>9.8000000000000004E-2</v>
      </c>
      <c r="BY73" s="20">
        <v>0.10199999999999999</v>
      </c>
      <c r="BZ73" s="20">
        <v>0.10299999999999999</v>
      </c>
      <c r="CA73" s="20">
        <v>0.107</v>
      </c>
      <c r="CB73" s="20">
        <v>0.121</v>
      </c>
      <c r="CC73" s="20">
        <v>0.107</v>
      </c>
      <c r="CD73" s="20">
        <v>0.106</v>
      </c>
      <c r="CE73" s="20">
        <v>0.108</v>
      </c>
      <c r="CF73" s="20">
        <v>0.108</v>
      </c>
      <c r="CG73" s="20">
        <v>0.105</v>
      </c>
      <c r="CH73" s="20">
        <v>0.106</v>
      </c>
      <c r="CI73" s="20">
        <v>0.107</v>
      </c>
      <c r="CJ73" s="20">
        <v>9.9000000000000005E-2</v>
      </c>
      <c r="CK73" s="20">
        <v>9.8000000000000004E-2</v>
      </c>
      <c r="CL73" s="20">
        <v>0.106</v>
      </c>
      <c r="CM73" s="20">
        <v>0.106</v>
      </c>
      <c r="CN73" s="20">
        <v>0.106</v>
      </c>
      <c r="CO73" s="20">
        <v>0.106</v>
      </c>
      <c r="CP73" s="20">
        <v>0.106</v>
      </c>
      <c r="CQ73" s="20">
        <v>0.106</v>
      </c>
      <c r="CR73" s="20">
        <v>0.106</v>
      </c>
      <c r="CS73" s="20">
        <v>0.105</v>
      </c>
      <c r="CT73" s="20">
        <v>0.106</v>
      </c>
    </row>
    <row r="74" spans="2:98" x14ac:dyDescent="0.2">
      <c r="B74" s="19">
        <v>0.24942129629629628</v>
      </c>
      <c r="C74" s="20">
        <v>27.5</v>
      </c>
      <c r="D74" s="20">
        <v>0.107</v>
      </c>
      <c r="E74" s="20">
        <v>0.105</v>
      </c>
      <c r="F74" s="20">
        <v>0.106</v>
      </c>
      <c r="G74" s="20">
        <v>0.11</v>
      </c>
      <c r="H74" s="20">
        <v>0.108</v>
      </c>
      <c r="I74" s="20">
        <v>0.107</v>
      </c>
      <c r="J74" s="20">
        <v>0.107</v>
      </c>
      <c r="K74" s="20">
        <v>0.107</v>
      </c>
      <c r="L74" s="20">
        <v>0.107</v>
      </c>
      <c r="M74" s="20">
        <v>0.106</v>
      </c>
      <c r="N74" s="20">
        <v>0.106</v>
      </c>
      <c r="O74" s="20">
        <v>0.105</v>
      </c>
      <c r="P74" s="20">
        <v>0.111</v>
      </c>
      <c r="Q74" s="20">
        <v>0.109</v>
      </c>
      <c r="R74" s="20">
        <v>0.106</v>
      </c>
      <c r="S74" s="20">
        <v>0.107</v>
      </c>
      <c r="T74" s="20">
        <v>0.108</v>
      </c>
      <c r="U74" s="20">
        <v>0.109</v>
      </c>
      <c r="V74" s="20">
        <v>0.109</v>
      </c>
      <c r="W74" s="20">
        <v>0.108</v>
      </c>
      <c r="X74" s="20">
        <v>0.107</v>
      </c>
      <c r="Y74" s="20">
        <v>0.107</v>
      </c>
      <c r="Z74" s="20">
        <v>0.107</v>
      </c>
      <c r="AA74" s="20">
        <v>0.107</v>
      </c>
      <c r="AB74" s="20">
        <v>0.108</v>
      </c>
      <c r="AC74" s="20">
        <v>0.107</v>
      </c>
      <c r="AD74" s="20">
        <v>0.106</v>
      </c>
      <c r="AE74" s="20">
        <v>0.108</v>
      </c>
      <c r="AF74" s="20">
        <v>0.108</v>
      </c>
      <c r="AG74" s="20">
        <v>0.106</v>
      </c>
      <c r="AH74" s="20">
        <v>0.109</v>
      </c>
      <c r="AI74" s="20">
        <v>0.111</v>
      </c>
      <c r="AJ74" s="20">
        <v>0.107</v>
      </c>
      <c r="AK74" s="20">
        <v>0.108</v>
      </c>
      <c r="AL74" s="20">
        <v>0.106</v>
      </c>
      <c r="AM74" s="20">
        <v>0.107</v>
      </c>
      <c r="AN74" s="20">
        <v>0.107</v>
      </c>
      <c r="AO74" s="20">
        <v>0.107</v>
      </c>
      <c r="AP74" s="20">
        <v>0.106</v>
      </c>
      <c r="AQ74" s="20">
        <v>0.108</v>
      </c>
      <c r="AR74" s="20">
        <v>0.107</v>
      </c>
      <c r="AS74" s="20">
        <v>0.107</v>
      </c>
      <c r="AT74" s="20">
        <v>0.106</v>
      </c>
      <c r="AU74" s="20">
        <v>0.107</v>
      </c>
      <c r="AV74" s="20">
        <v>0.108</v>
      </c>
      <c r="AW74" s="20">
        <v>0.108</v>
      </c>
      <c r="AX74" s="20">
        <v>0.108</v>
      </c>
      <c r="AY74" s="20">
        <v>0.109</v>
      </c>
      <c r="AZ74" s="20">
        <v>0.107</v>
      </c>
      <c r="BA74" s="20">
        <v>0.106</v>
      </c>
      <c r="BB74" s="20">
        <v>0.106</v>
      </c>
      <c r="BC74" s="20">
        <v>0.11</v>
      </c>
      <c r="BD74" s="20">
        <v>0.109</v>
      </c>
      <c r="BE74" s="20">
        <v>0.106</v>
      </c>
      <c r="BF74" s="20">
        <v>0.108</v>
      </c>
      <c r="BG74" s="20">
        <v>0.108</v>
      </c>
      <c r="BH74" s="20">
        <v>0.109</v>
      </c>
      <c r="BI74" s="20">
        <v>0.108</v>
      </c>
      <c r="BJ74" s="20">
        <v>0.108</v>
      </c>
      <c r="BK74" s="20">
        <v>0.111</v>
      </c>
      <c r="BL74" s="20">
        <v>9.9000000000000005E-2</v>
      </c>
      <c r="BM74" s="20">
        <v>0.10299999999999999</v>
      </c>
      <c r="BN74" s="20">
        <v>0.10299999999999999</v>
      </c>
      <c r="BO74" s="20">
        <v>0.11</v>
      </c>
      <c r="BP74" s="20">
        <v>0.111</v>
      </c>
      <c r="BQ74" s="20">
        <v>0.107</v>
      </c>
      <c r="BR74" s="20">
        <v>0.107</v>
      </c>
      <c r="BS74" s="20">
        <v>0.107</v>
      </c>
      <c r="BT74" s="20">
        <v>0.107</v>
      </c>
      <c r="BU74" s="20">
        <v>0.107</v>
      </c>
      <c r="BV74" s="20">
        <v>0.107</v>
      </c>
      <c r="BW74" s="20">
        <v>0.107</v>
      </c>
      <c r="BX74" s="20">
        <v>9.8000000000000004E-2</v>
      </c>
      <c r="BY74" s="20">
        <v>0.10199999999999999</v>
      </c>
      <c r="BZ74" s="20">
        <v>0.10299999999999999</v>
      </c>
      <c r="CA74" s="20">
        <v>0.107</v>
      </c>
      <c r="CB74" s="20">
        <v>0.121</v>
      </c>
      <c r="CC74" s="20">
        <v>0.107</v>
      </c>
      <c r="CD74" s="20">
        <v>0.106</v>
      </c>
      <c r="CE74" s="20">
        <v>0.108</v>
      </c>
      <c r="CF74" s="20">
        <v>0.108</v>
      </c>
      <c r="CG74" s="20">
        <v>0.105</v>
      </c>
      <c r="CH74" s="20">
        <v>0.106</v>
      </c>
      <c r="CI74" s="20">
        <v>0.107</v>
      </c>
      <c r="CJ74" s="20">
        <v>9.9000000000000005E-2</v>
      </c>
      <c r="CK74" s="20">
        <v>9.8000000000000004E-2</v>
      </c>
      <c r="CL74" s="20">
        <v>0.106</v>
      </c>
      <c r="CM74" s="20">
        <v>0.106</v>
      </c>
      <c r="CN74" s="20">
        <v>0.106</v>
      </c>
      <c r="CO74" s="20">
        <v>0.106</v>
      </c>
      <c r="CP74" s="20">
        <v>0.106</v>
      </c>
      <c r="CQ74" s="20">
        <v>0.107</v>
      </c>
      <c r="CR74" s="20">
        <v>0.106</v>
      </c>
      <c r="CS74" s="20">
        <v>0.105</v>
      </c>
      <c r="CT74" s="20">
        <v>0.106</v>
      </c>
    </row>
    <row r="75" spans="2:98" x14ac:dyDescent="0.2">
      <c r="B75" s="19">
        <v>0.27025462962962959</v>
      </c>
      <c r="C75" s="20">
        <v>27.3</v>
      </c>
      <c r="D75" s="20">
        <v>0.107</v>
      </c>
      <c r="E75" s="20">
        <v>0.105</v>
      </c>
      <c r="F75" s="20">
        <v>0.106</v>
      </c>
      <c r="G75" s="20">
        <v>0.11</v>
      </c>
      <c r="H75" s="20">
        <v>0.108</v>
      </c>
      <c r="I75" s="20">
        <v>0.107</v>
      </c>
      <c r="J75" s="20">
        <v>0.108</v>
      </c>
      <c r="K75" s="20">
        <v>0.107</v>
      </c>
      <c r="L75" s="20">
        <v>0.107</v>
      </c>
      <c r="M75" s="20">
        <v>0.107</v>
      </c>
      <c r="N75" s="20">
        <v>0.106</v>
      </c>
      <c r="O75" s="20">
        <v>0.105</v>
      </c>
      <c r="P75" s="20">
        <v>0.111</v>
      </c>
      <c r="Q75" s="20">
        <v>0.109</v>
      </c>
      <c r="R75" s="20">
        <v>0.106</v>
      </c>
      <c r="S75" s="20">
        <v>0.107</v>
      </c>
      <c r="T75" s="20">
        <v>0.108</v>
      </c>
      <c r="U75" s="20">
        <v>0.109</v>
      </c>
      <c r="V75" s="20">
        <v>0.109</v>
      </c>
      <c r="W75" s="20">
        <v>0.109</v>
      </c>
      <c r="X75" s="20">
        <v>0.107</v>
      </c>
      <c r="Y75" s="20">
        <v>0.108</v>
      </c>
      <c r="Z75" s="20">
        <v>0.107</v>
      </c>
      <c r="AA75" s="20">
        <v>0.107</v>
      </c>
      <c r="AB75" s="20">
        <v>0.108</v>
      </c>
      <c r="AC75" s="20">
        <v>0.107</v>
      </c>
      <c r="AD75" s="20">
        <v>0.106</v>
      </c>
      <c r="AE75" s="20">
        <v>0.108</v>
      </c>
      <c r="AF75" s="20">
        <v>0.108</v>
      </c>
      <c r="AG75" s="20">
        <v>0.107</v>
      </c>
      <c r="AH75" s="20">
        <v>0.11</v>
      </c>
      <c r="AI75" s="20">
        <v>0.112</v>
      </c>
      <c r="AJ75" s="20">
        <v>0.107</v>
      </c>
      <c r="AK75" s="20">
        <v>0.108</v>
      </c>
      <c r="AL75" s="20">
        <v>0.106</v>
      </c>
      <c r="AM75" s="20">
        <v>0.107</v>
      </c>
      <c r="AN75" s="20">
        <v>0.107</v>
      </c>
      <c r="AO75" s="20">
        <v>0.107</v>
      </c>
      <c r="AP75" s="20">
        <v>0.106</v>
      </c>
      <c r="AQ75" s="20">
        <v>0.109</v>
      </c>
      <c r="AR75" s="20">
        <v>0.108</v>
      </c>
      <c r="AS75" s="20">
        <v>0.108</v>
      </c>
      <c r="AT75" s="20">
        <v>0.106</v>
      </c>
      <c r="AU75" s="20">
        <v>0.108</v>
      </c>
      <c r="AV75" s="20">
        <v>0.108</v>
      </c>
      <c r="AW75" s="20">
        <v>0.108</v>
      </c>
      <c r="AX75" s="20">
        <v>0.108</v>
      </c>
      <c r="AY75" s="20">
        <v>0.109</v>
      </c>
      <c r="AZ75" s="20">
        <v>0.107</v>
      </c>
      <c r="BA75" s="20">
        <v>0.106</v>
      </c>
      <c r="BB75" s="20">
        <v>0.106</v>
      </c>
      <c r="BC75" s="20">
        <v>0.11</v>
      </c>
      <c r="BD75" s="20">
        <v>0.109</v>
      </c>
      <c r="BE75" s="20">
        <v>0.106</v>
      </c>
      <c r="BF75" s="20">
        <v>0.108</v>
      </c>
      <c r="BG75" s="20">
        <v>0.109</v>
      </c>
      <c r="BH75" s="20">
        <v>0.109</v>
      </c>
      <c r="BI75" s="20">
        <v>0.109</v>
      </c>
      <c r="BJ75" s="20">
        <v>0.109</v>
      </c>
      <c r="BK75" s="20">
        <v>0.111</v>
      </c>
      <c r="BL75" s="20">
        <v>9.9000000000000005E-2</v>
      </c>
      <c r="BM75" s="20">
        <v>0.10299999999999999</v>
      </c>
      <c r="BN75" s="20">
        <v>0.10299999999999999</v>
      </c>
      <c r="BO75" s="20">
        <v>0.111</v>
      </c>
      <c r="BP75" s="20">
        <v>0.111</v>
      </c>
      <c r="BQ75" s="20">
        <v>0.108</v>
      </c>
      <c r="BR75" s="20">
        <v>0.108</v>
      </c>
      <c r="BS75" s="20">
        <v>0.107</v>
      </c>
      <c r="BT75" s="20">
        <v>0.108</v>
      </c>
      <c r="BU75" s="20">
        <v>0.107</v>
      </c>
      <c r="BV75" s="20">
        <v>0.107</v>
      </c>
      <c r="BW75" s="20">
        <v>0.107</v>
      </c>
      <c r="BX75" s="20">
        <v>9.8000000000000004E-2</v>
      </c>
      <c r="BY75" s="20">
        <v>0.10199999999999999</v>
      </c>
      <c r="BZ75" s="20">
        <v>0.10299999999999999</v>
      </c>
      <c r="CA75" s="20">
        <v>0.107</v>
      </c>
      <c r="CB75" s="20">
        <v>0.122</v>
      </c>
      <c r="CC75" s="20">
        <v>0.107</v>
      </c>
      <c r="CD75" s="20">
        <v>0.107</v>
      </c>
      <c r="CE75" s="20">
        <v>0.108</v>
      </c>
      <c r="CF75" s="20">
        <v>0.108</v>
      </c>
      <c r="CG75" s="20">
        <v>0.105</v>
      </c>
      <c r="CH75" s="20">
        <v>0.106</v>
      </c>
      <c r="CI75" s="20">
        <v>0.107</v>
      </c>
      <c r="CJ75" s="20">
        <v>9.9000000000000005E-2</v>
      </c>
      <c r="CK75" s="20">
        <v>9.9000000000000005E-2</v>
      </c>
      <c r="CL75" s="20">
        <v>0.106</v>
      </c>
      <c r="CM75" s="20">
        <v>0.106</v>
      </c>
      <c r="CN75" s="20">
        <v>0.106</v>
      </c>
      <c r="CO75" s="20">
        <v>0.106</v>
      </c>
      <c r="CP75" s="20">
        <v>0.106</v>
      </c>
      <c r="CQ75" s="20">
        <v>0.106</v>
      </c>
      <c r="CR75" s="20">
        <v>0.106</v>
      </c>
      <c r="CS75" s="20">
        <v>0.105</v>
      </c>
      <c r="CT75" s="20">
        <v>0.106</v>
      </c>
    </row>
    <row r="76" spans="2:98" x14ac:dyDescent="0.2">
      <c r="B76" s="19">
        <v>0.29108796296296297</v>
      </c>
      <c r="C76" s="20">
        <v>27.2</v>
      </c>
      <c r="D76" s="20">
        <v>0.107</v>
      </c>
      <c r="E76" s="20">
        <v>0.105</v>
      </c>
      <c r="F76" s="20">
        <v>0.106</v>
      </c>
      <c r="G76" s="20">
        <v>0.11</v>
      </c>
      <c r="H76" s="20">
        <v>0.108</v>
      </c>
      <c r="I76" s="20">
        <v>0.107</v>
      </c>
      <c r="J76" s="20">
        <v>0.108</v>
      </c>
      <c r="K76" s="20">
        <v>0.108</v>
      </c>
      <c r="L76" s="20">
        <v>0.107</v>
      </c>
      <c r="M76" s="20">
        <v>0.107</v>
      </c>
      <c r="N76" s="20">
        <v>0.106</v>
      </c>
      <c r="O76" s="20">
        <v>0.105</v>
      </c>
      <c r="P76" s="20">
        <v>0.111</v>
      </c>
      <c r="Q76" s="20">
        <v>0.109</v>
      </c>
      <c r="R76" s="20">
        <v>0.106</v>
      </c>
      <c r="S76" s="20">
        <v>0.108</v>
      </c>
      <c r="T76" s="20">
        <v>0.109</v>
      </c>
      <c r="U76" s="20">
        <v>0.11</v>
      </c>
      <c r="V76" s="20">
        <v>0.109</v>
      </c>
      <c r="W76" s="20">
        <v>0.109</v>
      </c>
      <c r="X76" s="20">
        <v>0.107</v>
      </c>
      <c r="Y76" s="20">
        <v>0.108</v>
      </c>
      <c r="Z76" s="20">
        <v>0.107</v>
      </c>
      <c r="AA76" s="20">
        <v>0.107</v>
      </c>
      <c r="AB76" s="20">
        <v>0.108</v>
      </c>
      <c r="AC76" s="20">
        <v>0.107</v>
      </c>
      <c r="AD76" s="20">
        <v>0.106</v>
      </c>
      <c r="AE76" s="20">
        <v>0.109</v>
      </c>
      <c r="AF76" s="20">
        <v>0.109</v>
      </c>
      <c r="AG76" s="20">
        <v>0.107</v>
      </c>
      <c r="AH76" s="20">
        <v>0.111</v>
      </c>
      <c r="AI76" s="20">
        <v>0.112</v>
      </c>
      <c r="AJ76" s="20">
        <v>0.108</v>
      </c>
      <c r="AK76" s="20">
        <v>0.109</v>
      </c>
      <c r="AL76" s="20">
        <v>0.106</v>
      </c>
      <c r="AM76" s="20">
        <v>0.107</v>
      </c>
      <c r="AN76" s="20">
        <v>0.107</v>
      </c>
      <c r="AO76" s="20">
        <v>0.107</v>
      </c>
      <c r="AP76" s="20">
        <v>0.107</v>
      </c>
      <c r="AQ76" s="20">
        <v>0.11</v>
      </c>
      <c r="AR76" s="20">
        <v>0.108</v>
      </c>
      <c r="AS76" s="20">
        <v>0.108</v>
      </c>
      <c r="AT76" s="20">
        <v>0.107</v>
      </c>
      <c r="AU76" s="20">
        <v>0.108</v>
      </c>
      <c r="AV76" s="20">
        <v>0.109</v>
      </c>
      <c r="AW76" s="20">
        <v>0.109</v>
      </c>
      <c r="AX76" s="20">
        <v>0.109</v>
      </c>
      <c r="AY76" s="20">
        <v>0.11</v>
      </c>
      <c r="AZ76" s="20">
        <v>0.107</v>
      </c>
      <c r="BA76" s="20">
        <v>0.107</v>
      </c>
      <c r="BB76" s="20">
        <v>0.106</v>
      </c>
      <c r="BC76" s="20">
        <v>0.111</v>
      </c>
      <c r="BD76" s="20">
        <v>0.11</v>
      </c>
      <c r="BE76" s="20">
        <v>0.107</v>
      </c>
      <c r="BF76" s="20">
        <v>0.109</v>
      </c>
      <c r="BG76" s="20">
        <v>0.11</v>
      </c>
      <c r="BH76" s="20">
        <v>0.11</v>
      </c>
      <c r="BI76" s="20">
        <v>0.109</v>
      </c>
      <c r="BJ76" s="20">
        <v>0.109</v>
      </c>
      <c r="BK76" s="20">
        <v>0.111</v>
      </c>
      <c r="BL76" s="20">
        <v>9.9000000000000005E-2</v>
      </c>
      <c r="BM76" s="20">
        <v>0.10299999999999999</v>
      </c>
      <c r="BN76" s="20">
        <v>0.10299999999999999</v>
      </c>
      <c r="BO76" s="20">
        <v>0.111</v>
      </c>
      <c r="BP76" s="20">
        <v>0.112</v>
      </c>
      <c r="BQ76" s="20">
        <v>0.109</v>
      </c>
      <c r="BR76" s="20">
        <v>0.108</v>
      </c>
      <c r="BS76" s="20">
        <v>0.107</v>
      </c>
      <c r="BT76" s="20">
        <v>0.109</v>
      </c>
      <c r="BU76" s="20">
        <v>0.107</v>
      </c>
      <c r="BV76" s="20">
        <v>0.107</v>
      </c>
      <c r="BW76" s="20">
        <v>0.107</v>
      </c>
      <c r="BX76" s="20">
        <v>9.8000000000000004E-2</v>
      </c>
      <c r="BY76" s="20">
        <v>0.10199999999999999</v>
      </c>
      <c r="BZ76" s="20">
        <v>0.10299999999999999</v>
      </c>
      <c r="CA76" s="20">
        <v>0.108</v>
      </c>
      <c r="CB76" s="20">
        <v>0.122</v>
      </c>
      <c r="CC76" s="20">
        <v>0.108</v>
      </c>
      <c r="CD76" s="20">
        <v>0.107</v>
      </c>
      <c r="CE76" s="20">
        <v>0.108</v>
      </c>
      <c r="CF76" s="20">
        <v>0.108</v>
      </c>
      <c r="CG76" s="20">
        <v>0.105</v>
      </c>
      <c r="CH76" s="20">
        <v>0.106</v>
      </c>
      <c r="CI76" s="20">
        <v>0.107</v>
      </c>
      <c r="CJ76" s="20">
        <v>0.1</v>
      </c>
      <c r="CK76" s="20">
        <v>9.9000000000000005E-2</v>
      </c>
      <c r="CL76" s="20">
        <v>0.106</v>
      </c>
      <c r="CM76" s="20">
        <v>0.106</v>
      </c>
      <c r="CN76" s="20">
        <v>0.106</v>
      </c>
      <c r="CO76" s="20">
        <v>0.106</v>
      </c>
      <c r="CP76" s="20">
        <v>0.107</v>
      </c>
      <c r="CQ76" s="20">
        <v>0.107</v>
      </c>
      <c r="CR76" s="20">
        <v>0.106</v>
      </c>
      <c r="CS76" s="20">
        <v>0.105</v>
      </c>
      <c r="CT76" s="20">
        <v>0.106</v>
      </c>
    </row>
    <row r="77" spans="2:98" x14ac:dyDescent="0.2">
      <c r="B77" s="19">
        <v>0.31192129629629628</v>
      </c>
      <c r="C77" s="20">
        <v>27.2</v>
      </c>
      <c r="D77" s="20">
        <v>0.107</v>
      </c>
      <c r="E77" s="20">
        <v>0.105</v>
      </c>
      <c r="F77" s="20">
        <v>0.106</v>
      </c>
      <c r="G77" s="20">
        <v>0.11</v>
      </c>
      <c r="H77" s="20">
        <v>0.108</v>
      </c>
      <c r="I77" s="20">
        <v>0.107</v>
      </c>
      <c r="J77" s="20">
        <v>0.108</v>
      </c>
      <c r="K77" s="20">
        <v>0.108</v>
      </c>
      <c r="L77" s="20">
        <v>0.107</v>
      </c>
      <c r="M77" s="20">
        <v>0.107</v>
      </c>
      <c r="N77" s="20">
        <v>0.106</v>
      </c>
      <c r="O77" s="20">
        <v>0.105</v>
      </c>
      <c r="P77" s="20">
        <v>0.111</v>
      </c>
      <c r="Q77" s="20">
        <v>0.109</v>
      </c>
      <c r="R77" s="20">
        <v>0.107</v>
      </c>
      <c r="S77" s="20">
        <v>0.108</v>
      </c>
      <c r="T77" s="20">
        <v>0.11</v>
      </c>
      <c r="U77" s="20">
        <v>0.11</v>
      </c>
      <c r="V77" s="20">
        <v>0.11</v>
      </c>
      <c r="W77" s="20">
        <v>0.109</v>
      </c>
      <c r="X77" s="20">
        <v>0.108</v>
      </c>
      <c r="Y77" s="20">
        <v>0.108</v>
      </c>
      <c r="Z77" s="20">
        <v>0.108</v>
      </c>
      <c r="AA77" s="20">
        <v>0.107</v>
      </c>
      <c r="AB77" s="20">
        <v>0.108</v>
      </c>
      <c r="AC77" s="20">
        <v>0.107</v>
      </c>
      <c r="AD77" s="20">
        <v>0.107</v>
      </c>
      <c r="AE77" s="20">
        <v>0.11</v>
      </c>
      <c r="AF77" s="20">
        <v>0.11</v>
      </c>
      <c r="AG77" s="20">
        <v>0.108</v>
      </c>
      <c r="AH77" s="20">
        <v>0.112</v>
      </c>
      <c r="AI77" s="20">
        <v>0.113</v>
      </c>
      <c r="AJ77" s="20">
        <v>0.108</v>
      </c>
      <c r="AK77" s="20">
        <v>0.109</v>
      </c>
      <c r="AL77" s="20">
        <v>0.106</v>
      </c>
      <c r="AM77" s="20">
        <v>0.107</v>
      </c>
      <c r="AN77" s="20">
        <v>0.107</v>
      </c>
      <c r="AO77" s="20">
        <v>0.107</v>
      </c>
      <c r="AP77" s="20">
        <v>0.107</v>
      </c>
      <c r="AQ77" s="20">
        <v>0.111</v>
      </c>
      <c r="AR77" s="20">
        <v>0.109</v>
      </c>
      <c r="AS77" s="20">
        <v>0.109</v>
      </c>
      <c r="AT77" s="20">
        <v>0.108</v>
      </c>
      <c r="AU77" s="20">
        <v>0.11</v>
      </c>
      <c r="AV77" s="20">
        <v>0.11</v>
      </c>
      <c r="AW77" s="20">
        <v>0.109</v>
      </c>
      <c r="AX77" s="20">
        <v>0.109</v>
      </c>
      <c r="AY77" s="20">
        <v>0.11</v>
      </c>
      <c r="AZ77" s="20">
        <v>0.107</v>
      </c>
      <c r="BA77" s="20">
        <v>0.107</v>
      </c>
      <c r="BB77" s="20">
        <v>0.106</v>
      </c>
      <c r="BC77" s="20">
        <v>0.112</v>
      </c>
      <c r="BD77" s="20">
        <v>0.111</v>
      </c>
      <c r="BE77" s="20">
        <v>0.108</v>
      </c>
      <c r="BF77" s="20">
        <v>0.11</v>
      </c>
      <c r="BG77" s="20">
        <v>0.111</v>
      </c>
      <c r="BH77" s="20">
        <v>0.111</v>
      </c>
      <c r="BI77" s="20">
        <v>0.109</v>
      </c>
      <c r="BJ77" s="20">
        <v>0.109</v>
      </c>
      <c r="BK77" s="20">
        <v>0.112</v>
      </c>
      <c r="BL77" s="20">
        <v>9.9000000000000005E-2</v>
      </c>
      <c r="BM77" s="20">
        <v>0.10299999999999999</v>
      </c>
      <c r="BN77" s="20">
        <v>0.10299999999999999</v>
      </c>
      <c r="BO77" s="20">
        <v>0.112</v>
      </c>
      <c r="BP77" s="20">
        <v>0.112</v>
      </c>
      <c r="BQ77" s="20">
        <v>0.11</v>
      </c>
      <c r="BR77" s="20">
        <v>0.108</v>
      </c>
      <c r="BS77" s="20">
        <v>0.108</v>
      </c>
      <c r="BT77" s="20">
        <v>0.109</v>
      </c>
      <c r="BU77" s="20">
        <v>0.107</v>
      </c>
      <c r="BV77" s="20">
        <v>0.108</v>
      </c>
      <c r="BW77" s="20">
        <v>0.107</v>
      </c>
      <c r="BX77" s="20">
        <v>9.8000000000000004E-2</v>
      </c>
      <c r="BY77" s="20">
        <v>0.10299999999999999</v>
      </c>
      <c r="BZ77" s="20">
        <v>0.104</v>
      </c>
      <c r="CA77" s="20">
        <v>0.109</v>
      </c>
      <c r="CB77" s="20">
        <v>0.123</v>
      </c>
      <c r="CC77" s="20">
        <v>0.108</v>
      </c>
      <c r="CD77" s="20">
        <v>0.107</v>
      </c>
      <c r="CE77" s="20">
        <v>0.108</v>
      </c>
      <c r="CF77" s="20">
        <v>0.109</v>
      </c>
      <c r="CG77" s="20">
        <v>0.105</v>
      </c>
      <c r="CH77" s="20">
        <v>0.106</v>
      </c>
      <c r="CI77" s="20">
        <v>0.107</v>
      </c>
      <c r="CJ77" s="20">
        <v>0.1</v>
      </c>
      <c r="CK77" s="20">
        <v>9.9000000000000005E-2</v>
      </c>
      <c r="CL77" s="20">
        <v>0.107</v>
      </c>
      <c r="CM77" s="20">
        <v>0.106</v>
      </c>
      <c r="CN77" s="20">
        <v>0.106</v>
      </c>
      <c r="CO77" s="20">
        <v>0.106</v>
      </c>
      <c r="CP77" s="20">
        <v>0.107</v>
      </c>
      <c r="CQ77" s="20">
        <v>0.107</v>
      </c>
      <c r="CR77" s="20">
        <v>0.107</v>
      </c>
      <c r="CS77" s="20">
        <v>0.106</v>
      </c>
      <c r="CT77" s="20">
        <v>0.106</v>
      </c>
    </row>
    <row r="78" spans="2:98" x14ac:dyDescent="0.2">
      <c r="B78" s="19">
        <v>0.33275462962962959</v>
      </c>
      <c r="C78" s="20">
        <v>27.2</v>
      </c>
      <c r="D78" s="20">
        <v>0.107</v>
      </c>
      <c r="E78" s="20">
        <v>0.105</v>
      </c>
      <c r="F78" s="20">
        <v>0.106</v>
      </c>
      <c r="G78" s="20">
        <v>0.111</v>
      </c>
      <c r="H78" s="20">
        <v>0.109</v>
      </c>
      <c r="I78" s="20">
        <v>0.107</v>
      </c>
      <c r="J78" s="20">
        <v>0.108</v>
      </c>
      <c r="K78" s="20">
        <v>0.108</v>
      </c>
      <c r="L78" s="20">
        <v>0.107</v>
      </c>
      <c r="M78" s="20">
        <v>0.107</v>
      </c>
      <c r="N78" s="20">
        <v>0.106</v>
      </c>
      <c r="O78" s="20">
        <v>0.105</v>
      </c>
      <c r="P78" s="20">
        <v>0.112</v>
      </c>
      <c r="Q78" s="20">
        <v>0.109</v>
      </c>
      <c r="R78" s="20">
        <v>0.107</v>
      </c>
      <c r="S78" s="20">
        <v>0.109</v>
      </c>
      <c r="T78" s="20">
        <v>0.111</v>
      </c>
      <c r="U78" s="20">
        <v>0.111</v>
      </c>
      <c r="V78" s="20">
        <v>0.11</v>
      </c>
      <c r="W78" s="20">
        <v>0.11</v>
      </c>
      <c r="X78" s="20">
        <v>0.108</v>
      </c>
      <c r="Y78" s="20">
        <v>0.109</v>
      </c>
      <c r="Z78" s="20">
        <v>0.108</v>
      </c>
      <c r="AA78" s="20">
        <v>0.107</v>
      </c>
      <c r="AB78" s="20">
        <v>0.108</v>
      </c>
      <c r="AC78" s="20">
        <v>0.108</v>
      </c>
      <c r="AD78" s="20">
        <v>0.108</v>
      </c>
      <c r="AE78" s="20">
        <v>0.112</v>
      </c>
      <c r="AF78" s="20">
        <v>0.111</v>
      </c>
      <c r="AG78" s="20">
        <v>0.109</v>
      </c>
      <c r="AH78" s="20">
        <v>0.113</v>
      </c>
      <c r="AI78" s="20">
        <v>0.115</v>
      </c>
      <c r="AJ78" s="20">
        <v>0.109</v>
      </c>
      <c r="AK78" s="20">
        <v>0.11</v>
      </c>
      <c r="AL78" s="20">
        <v>0.106</v>
      </c>
      <c r="AM78" s="20">
        <v>0.107</v>
      </c>
      <c r="AN78" s="20">
        <v>0.107</v>
      </c>
      <c r="AO78" s="20">
        <v>0.107</v>
      </c>
      <c r="AP78" s="20">
        <v>0.107</v>
      </c>
      <c r="AQ78" s="20">
        <v>0.113</v>
      </c>
      <c r="AR78" s="20">
        <v>0.111</v>
      </c>
      <c r="AS78" s="20">
        <v>0.111</v>
      </c>
      <c r="AT78" s="20">
        <v>0.109</v>
      </c>
      <c r="AU78" s="20">
        <v>0.112</v>
      </c>
      <c r="AV78" s="20">
        <v>0.111</v>
      </c>
      <c r="AW78" s="20">
        <v>0.11</v>
      </c>
      <c r="AX78" s="20">
        <v>0.11</v>
      </c>
      <c r="AY78" s="20">
        <v>0.11</v>
      </c>
      <c r="AZ78" s="20">
        <v>0.107</v>
      </c>
      <c r="BA78" s="20">
        <v>0.107</v>
      </c>
      <c r="BB78" s="20">
        <v>0.106</v>
      </c>
      <c r="BC78" s="20">
        <v>0.113</v>
      </c>
      <c r="BD78" s="20">
        <v>0.112</v>
      </c>
      <c r="BE78" s="20">
        <v>0.109</v>
      </c>
      <c r="BF78" s="20">
        <v>0.111</v>
      </c>
      <c r="BG78" s="20">
        <v>0.113</v>
      </c>
      <c r="BH78" s="20">
        <v>0.111</v>
      </c>
      <c r="BI78" s="20">
        <v>0.109</v>
      </c>
      <c r="BJ78" s="20">
        <v>0.11</v>
      </c>
      <c r="BK78" s="20">
        <v>0.113</v>
      </c>
      <c r="BL78" s="20">
        <v>9.9000000000000005E-2</v>
      </c>
      <c r="BM78" s="20">
        <v>0.10299999999999999</v>
      </c>
      <c r="BN78" s="20">
        <v>0.10299999999999999</v>
      </c>
      <c r="BO78" s="20">
        <v>0.113</v>
      </c>
      <c r="BP78" s="20">
        <v>0.113</v>
      </c>
      <c r="BQ78" s="20">
        <v>0.11</v>
      </c>
      <c r="BR78" s="20">
        <v>0.109</v>
      </c>
      <c r="BS78" s="20">
        <v>0.108</v>
      </c>
      <c r="BT78" s="20">
        <v>0.11</v>
      </c>
      <c r="BU78" s="20">
        <v>0.107</v>
      </c>
      <c r="BV78" s="20">
        <v>0.108</v>
      </c>
      <c r="BW78" s="20">
        <v>0.107</v>
      </c>
      <c r="BX78" s="20">
        <v>9.8000000000000004E-2</v>
      </c>
      <c r="BY78" s="20">
        <v>0.10299999999999999</v>
      </c>
      <c r="BZ78" s="20">
        <v>0.10299999999999999</v>
      </c>
      <c r="CA78" s="20">
        <v>0.11</v>
      </c>
      <c r="CB78" s="20">
        <v>0.124</v>
      </c>
      <c r="CC78" s="20">
        <v>0.109</v>
      </c>
      <c r="CD78" s="20">
        <v>0.107</v>
      </c>
      <c r="CE78" s="20">
        <v>0.109</v>
      </c>
      <c r="CF78" s="20">
        <v>0.109</v>
      </c>
      <c r="CG78" s="20">
        <v>0.106</v>
      </c>
      <c r="CH78" s="20">
        <v>0.106</v>
      </c>
      <c r="CI78" s="20">
        <v>0.107</v>
      </c>
      <c r="CJ78" s="20">
        <v>0.1</v>
      </c>
      <c r="CK78" s="20">
        <v>9.9000000000000005E-2</v>
      </c>
      <c r="CL78" s="20">
        <v>0.107</v>
      </c>
      <c r="CM78" s="20">
        <v>0.106</v>
      </c>
      <c r="CN78" s="20">
        <v>0.107</v>
      </c>
      <c r="CO78" s="20">
        <v>0.106</v>
      </c>
      <c r="CP78" s="20">
        <v>0.107</v>
      </c>
      <c r="CQ78" s="20">
        <v>0.107</v>
      </c>
      <c r="CR78" s="20">
        <v>0.107</v>
      </c>
      <c r="CS78" s="20">
        <v>0.106</v>
      </c>
      <c r="CT78" s="20">
        <v>0.106</v>
      </c>
    </row>
    <row r="79" spans="2:98" x14ac:dyDescent="0.2">
      <c r="B79" s="19">
        <v>0.35358796296296297</v>
      </c>
      <c r="C79" s="20">
        <v>27.2</v>
      </c>
      <c r="D79" s="20">
        <v>0.107</v>
      </c>
      <c r="E79" s="20">
        <v>0.105</v>
      </c>
      <c r="F79" s="20">
        <v>0.106</v>
      </c>
      <c r="G79" s="20">
        <v>0.111</v>
      </c>
      <c r="H79" s="20">
        <v>0.11</v>
      </c>
      <c r="I79" s="20">
        <v>0.107</v>
      </c>
      <c r="J79" s="20">
        <v>0.109</v>
      </c>
      <c r="K79" s="20">
        <v>0.108</v>
      </c>
      <c r="L79" s="20">
        <v>0.107</v>
      </c>
      <c r="M79" s="20">
        <v>0.107</v>
      </c>
      <c r="N79" s="20">
        <v>0.106</v>
      </c>
      <c r="O79" s="20">
        <v>0.105</v>
      </c>
      <c r="P79" s="20">
        <v>0.112</v>
      </c>
      <c r="Q79" s="20">
        <v>0.11</v>
      </c>
      <c r="R79" s="20">
        <v>0.108</v>
      </c>
      <c r="S79" s="20">
        <v>0.111</v>
      </c>
      <c r="T79" s="20">
        <v>0.112</v>
      </c>
      <c r="U79" s="20">
        <v>0.113</v>
      </c>
      <c r="V79" s="20">
        <v>0.111</v>
      </c>
      <c r="W79" s="20">
        <v>0.111</v>
      </c>
      <c r="X79" s="20">
        <v>0.11</v>
      </c>
      <c r="Y79" s="20">
        <v>0.109</v>
      </c>
      <c r="Z79" s="20">
        <v>0.109</v>
      </c>
      <c r="AA79" s="20">
        <v>0.107</v>
      </c>
      <c r="AB79" s="20">
        <v>0.108</v>
      </c>
      <c r="AC79" s="20">
        <v>0.108</v>
      </c>
      <c r="AD79" s="20">
        <v>0.109</v>
      </c>
      <c r="AE79" s="20">
        <v>0.114</v>
      </c>
      <c r="AF79" s="20">
        <v>0.113</v>
      </c>
      <c r="AG79" s="20">
        <v>0.11</v>
      </c>
      <c r="AH79" s="20">
        <v>0.115</v>
      </c>
      <c r="AI79" s="20">
        <v>0.11600000000000001</v>
      </c>
      <c r="AJ79" s="20">
        <v>0.111</v>
      </c>
      <c r="AK79" s="20">
        <v>0.111</v>
      </c>
      <c r="AL79" s="20">
        <v>0.106</v>
      </c>
      <c r="AM79" s="20">
        <v>0.107</v>
      </c>
      <c r="AN79" s="20">
        <v>0.107</v>
      </c>
      <c r="AO79" s="20">
        <v>0.107</v>
      </c>
      <c r="AP79" s="20">
        <v>0.107</v>
      </c>
      <c r="AQ79" s="20">
        <v>0.115</v>
      </c>
      <c r="AR79" s="20">
        <v>0.113</v>
      </c>
      <c r="AS79" s="20">
        <v>0.112</v>
      </c>
      <c r="AT79" s="20">
        <v>0.111</v>
      </c>
      <c r="AU79" s="20">
        <v>0.115</v>
      </c>
      <c r="AV79" s="20">
        <v>0.112</v>
      </c>
      <c r="AW79" s="20">
        <v>0.111</v>
      </c>
      <c r="AX79" s="20">
        <v>0.111</v>
      </c>
      <c r="AY79" s="20">
        <v>0.11</v>
      </c>
      <c r="AZ79" s="20">
        <v>0.108</v>
      </c>
      <c r="BA79" s="20">
        <v>0.107</v>
      </c>
      <c r="BB79" s="20">
        <v>0.106</v>
      </c>
      <c r="BC79" s="20">
        <v>0.114</v>
      </c>
      <c r="BD79" s="20">
        <v>0.114</v>
      </c>
      <c r="BE79" s="20">
        <v>0.11</v>
      </c>
      <c r="BF79" s="20">
        <v>0.113</v>
      </c>
      <c r="BG79" s="20">
        <v>0.11600000000000001</v>
      </c>
      <c r="BH79" s="20">
        <v>0.113</v>
      </c>
      <c r="BI79" s="20">
        <v>0.11</v>
      </c>
      <c r="BJ79" s="20">
        <v>0.11</v>
      </c>
      <c r="BK79" s="20">
        <v>0.113</v>
      </c>
      <c r="BL79" s="20">
        <v>9.9000000000000005E-2</v>
      </c>
      <c r="BM79" s="20">
        <v>0.10299999999999999</v>
      </c>
      <c r="BN79" s="20">
        <v>0.10299999999999999</v>
      </c>
      <c r="BO79" s="20">
        <v>0.114</v>
      </c>
      <c r="BP79" s="20">
        <v>0.115</v>
      </c>
      <c r="BQ79" s="20">
        <v>0.112</v>
      </c>
      <c r="BR79" s="20">
        <v>0.109</v>
      </c>
      <c r="BS79" s="20">
        <v>0.109</v>
      </c>
      <c r="BT79" s="20">
        <v>0.112</v>
      </c>
      <c r="BU79" s="20">
        <v>0.107</v>
      </c>
      <c r="BV79" s="20">
        <v>0.108</v>
      </c>
      <c r="BW79" s="20">
        <v>0.107</v>
      </c>
      <c r="BX79" s="20">
        <v>9.8000000000000004E-2</v>
      </c>
      <c r="BY79" s="20">
        <v>0.10299999999999999</v>
      </c>
      <c r="BZ79" s="20">
        <v>0.104</v>
      </c>
      <c r="CA79" s="20">
        <v>0.111</v>
      </c>
      <c r="CB79" s="20">
        <v>0.125</v>
      </c>
      <c r="CC79" s="20">
        <v>0.11</v>
      </c>
      <c r="CD79" s="20">
        <v>0.108</v>
      </c>
      <c r="CE79" s="20">
        <v>0.11</v>
      </c>
      <c r="CF79" s="20">
        <v>0.109</v>
      </c>
      <c r="CG79" s="20">
        <v>0.106</v>
      </c>
      <c r="CH79" s="20">
        <v>0.106</v>
      </c>
      <c r="CI79" s="20">
        <v>0.107</v>
      </c>
      <c r="CJ79" s="20">
        <v>0.1</v>
      </c>
      <c r="CK79" s="20">
        <v>9.9000000000000005E-2</v>
      </c>
      <c r="CL79" s="20">
        <v>0.108</v>
      </c>
      <c r="CM79" s="20">
        <v>0.107</v>
      </c>
      <c r="CN79" s="20">
        <v>0.107</v>
      </c>
      <c r="CO79" s="20">
        <v>0.106</v>
      </c>
      <c r="CP79" s="20">
        <v>0.107</v>
      </c>
      <c r="CQ79" s="20">
        <v>0.107</v>
      </c>
      <c r="CR79" s="20">
        <v>0.107</v>
      </c>
      <c r="CS79" s="20">
        <v>0.106</v>
      </c>
      <c r="CT79" s="20">
        <v>0.106</v>
      </c>
    </row>
    <row r="80" spans="2:98" x14ac:dyDescent="0.2">
      <c r="B80" s="19">
        <v>0.37442129629629628</v>
      </c>
      <c r="C80" s="20">
        <v>27.1</v>
      </c>
      <c r="D80" s="20">
        <v>0.107</v>
      </c>
      <c r="E80" s="20">
        <v>0.105</v>
      </c>
      <c r="F80" s="20">
        <v>0.106</v>
      </c>
      <c r="G80" s="20">
        <v>0.113</v>
      </c>
      <c r="H80" s="20">
        <v>0.111</v>
      </c>
      <c r="I80" s="20">
        <v>0.108</v>
      </c>
      <c r="J80" s="20">
        <v>0.109</v>
      </c>
      <c r="K80" s="20">
        <v>0.109</v>
      </c>
      <c r="L80" s="20">
        <v>0.107</v>
      </c>
      <c r="M80" s="20">
        <v>0.108</v>
      </c>
      <c r="N80" s="20">
        <v>0.107</v>
      </c>
      <c r="O80" s="20">
        <v>0.106</v>
      </c>
      <c r="P80" s="20">
        <v>0.112</v>
      </c>
      <c r="Q80" s="20">
        <v>0.11</v>
      </c>
      <c r="R80" s="20">
        <v>0.109</v>
      </c>
      <c r="S80" s="20">
        <v>0.113</v>
      </c>
      <c r="T80" s="20">
        <v>0.114</v>
      </c>
      <c r="U80" s="20">
        <v>0.114</v>
      </c>
      <c r="V80" s="20">
        <v>0.112</v>
      </c>
      <c r="W80" s="20">
        <v>0.112</v>
      </c>
      <c r="X80" s="20">
        <v>0.111</v>
      </c>
      <c r="Y80" s="20">
        <v>0.11</v>
      </c>
      <c r="Z80" s="20">
        <v>0.11</v>
      </c>
      <c r="AA80" s="20">
        <v>0.107</v>
      </c>
      <c r="AB80" s="20">
        <v>0.108</v>
      </c>
      <c r="AC80" s="20">
        <v>0.108</v>
      </c>
      <c r="AD80" s="20">
        <v>0.11</v>
      </c>
      <c r="AE80" s="20">
        <v>0.11700000000000001</v>
      </c>
      <c r="AF80" s="20">
        <v>0.115</v>
      </c>
      <c r="AG80" s="20">
        <v>0.111</v>
      </c>
      <c r="AH80" s="20">
        <v>0.11700000000000001</v>
      </c>
      <c r="AI80" s="20">
        <v>0.11799999999999999</v>
      </c>
      <c r="AJ80" s="20">
        <v>0.113</v>
      </c>
      <c r="AK80" s="20">
        <v>0.112</v>
      </c>
      <c r="AL80" s="20">
        <v>0.107</v>
      </c>
      <c r="AM80" s="20">
        <v>0.107</v>
      </c>
      <c r="AN80" s="20">
        <v>0.107</v>
      </c>
      <c r="AO80" s="20">
        <v>0.107</v>
      </c>
      <c r="AP80" s="20">
        <v>0.107</v>
      </c>
      <c r="AQ80" s="20">
        <v>0.11700000000000001</v>
      </c>
      <c r="AR80" s="20">
        <v>0.11600000000000001</v>
      </c>
      <c r="AS80" s="20">
        <v>0.115</v>
      </c>
      <c r="AT80" s="20">
        <v>0.113</v>
      </c>
      <c r="AU80" s="20">
        <v>0.11799999999999999</v>
      </c>
      <c r="AV80" s="20">
        <v>0.114</v>
      </c>
      <c r="AW80" s="20">
        <v>0.113</v>
      </c>
      <c r="AX80" s="20">
        <v>0.112</v>
      </c>
      <c r="AY80" s="20">
        <v>0.111</v>
      </c>
      <c r="AZ80" s="20">
        <v>0.108</v>
      </c>
      <c r="BA80" s="20">
        <v>0.108</v>
      </c>
      <c r="BB80" s="20">
        <v>0.107</v>
      </c>
      <c r="BC80" s="20">
        <v>0.11600000000000001</v>
      </c>
      <c r="BD80" s="20">
        <v>0.11700000000000001</v>
      </c>
      <c r="BE80" s="20">
        <v>0.111</v>
      </c>
      <c r="BF80" s="20">
        <v>0.11600000000000001</v>
      </c>
      <c r="BG80" s="20">
        <v>0.11899999999999999</v>
      </c>
      <c r="BH80" s="20">
        <v>0.114</v>
      </c>
      <c r="BI80" s="20">
        <v>0.11</v>
      </c>
      <c r="BJ80" s="20">
        <v>0.111</v>
      </c>
      <c r="BK80" s="20">
        <v>0.114</v>
      </c>
      <c r="BL80" s="20">
        <v>9.9000000000000005E-2</v>
      </c>
      <c r="BM80" s="20">
        <v>0.10299999999999999</v>
      </c>
      <c r="BN80" s="20">
        <v>0.10299999999999999</v>
      </c>
      <c r="BO80" s="20">
        <v>0.11600000000000001</v>
      </c>
      <c r="BP80" s="20">
        <v>0.11600000000000001</v>
      </c>
      <c r="BQ80" s="20">
        <v>0.113</v>
      </c>
      <c r="BR80" s="20">
        <v>0.11</v>
      </c>
      <c r="BS80" s="20">
        <v>0.111</v>
      </c>
      <c r="BT80" s="20">
        <v>0.114</v>
      </c>
      <c r="BU80" s="20">
        <v>0.108</v>
      </c>
      <c r="BV80" s="20">
        <v>0.109</v>
      </c>
      <c r="BW80" s="20">
        <v>0.107</v>
      </c>
      <c r="BX80" s="20">
        <v>9.8000000000000004E-2</v>
      </c>
      <c r="BY80" s="20">
        <v>0.10299999999999999</v>
      </c>
      <c r="BZ80" s="20">
        <v>0.104</v>
      </c>
      <c r="CA80" s="20">
        <v>0.113</v>
      </c>
      <c r="CB80" s="20">
        <v>0.127</v>
      </c>
      <c r="CC80" s="20">
        <v>0.111</v>
      </c>
      <c r="CD80" s="20">
        <v>0.109</v>
      </c>
      <c r="CE80" s="20">
        <v>0.111</v>
      </c>
      <c r="CF80" s="20">
        <v>0.11</v>
      </c>
      <c r="CG80" s="20">
        <v>0.106</v>
      </c>
      <c r="CH80" s="20">
        <v>0.107</v>
      </c>
      <c r="CI80" s="20">
        <v>0.108</v>
      </c>
      <c r="CJ80" s="20">
        <v>0.10100000000000001</v>
      </c>
      <c r="CK80" s="20">
        <v>0.1</v>
      </c>
      <c r="CL80" s="20">
        <v>0.109</v>
      </c>
      <c r="CM80" s="20">
        <v>0.108</v>
      </c>
      <c r="CN80" s="20">
        <v>0.108</v>
      </c>
      <c r="CO80" s="20">
        <v>0.106</v>
      </c>
      <c r="CP80" s="20">
        <v>0.107</v>
      </c>
      <c r="CQ80" s="20">
        <v>0.107</v>
      </c>
      <c r="CR80" s="20">
        <v>0.107</v>
      </c>
      <c r="CS80" s="20">
        <v>0.107</v>
      </c>
      <c r="CT80" s="20">
        <v>0.106</v>
      </c>
    </row>
    <row r="81" spans="2:98" x14ac:dyDescent="0.2">
      <c r="B81" s="19">
        <v>0.39525462962962959</v>
      </c>
      <c r="C81" s="20">
        <v>27.1</v>
      </c>
      <c r="D81" s="20">
        <v>0.107</v>
      </c>
      <c r="E81" s="20">
        <v>0.105</v>
      </c>
      <c r="F81" s="20">
        <v>0.106</v>
      </c>
      <c r="G81" s="20">
        <v>0.114</v>
      </c>
      <c r="H81" s="20">
        <v>0.112</v>
      </c>
      <c r="I81" s="20">
        <v>0.109</v>
      </c>
      <c r="J81" s="20">
        <v>0.11</v>
      </c>
      <c r="K81" s="20">
        <v>0.109</v>
      </c>
      <c r="L81" s="20">
        <v>0.107</v>
      </c>
      <c r="M81" s="20">
        <v>0.108</v>
      </c>
      <c r="N81" s="20">
        <v>0.107</v>
      </c>
      <c r="O81" s="20">
        <v>0.106</v>
      </c>
      <c r="P81" s="20">
        <v>0.113</v>
      </c>
      <c r="Q81" s="20">
        <v>0.111</v>
      </c>
      <c r="R81" s="20">
        <v>0.11</v>
      </c>
      <c r="S81" s="20">
        <v>0.115</v>
      </c>
      <c r="T81" s="20">
        <v>0.11600000000000001</v>
      </c>
      <c r="U81" s="20">
        <v>0.11700000000000001</v>
      </c>
      <c r="V81" s="20">
        <v>0.114</v>
      </c>
      <c r="W81" s="20">
        <v>0.113</v>
      </c>
      <c r="X81" s="20">
        <v>0.114</v>
      </c>
      <c r="Y81" s="20">
        <v>0.11</v>
      </c>
      <c r="Z81" s="20">
        <v>0.111</v>
      </c>
      <c r="AA81" s="20">
        <v>0.107</v>
      </c>
      <c r="AB81" s="20">
        <v>0.109</v>
      </c>
      <c r="AC81" s="20">
        <v>0.109</v>
      </c>
      <c r="AD81" s="20">
        <v>0.113</v>
      </c>
      <c r="AE81" s="20">
        <v>0.121</v>
      </c>
      <c r="AF81" s="20">
        <v>0.11799999999999999</v>
      </c>
      <c r="AG81" s="20">
        <v>0.112</v>
      </c>
      <c r="AH81" s="20">
        <v>0.121</v>
      </c>
      <c r="AI81" s="20">
        <v>0.121</v>
      </c>
      <c r="AJ81" s="20">
        <v>0.115</v>
      </c>
      <c r="AK81" s="20">
        <v>0.114</v>
      </c>
      <c r="AL81" s="20">
        <v>0.107</v>
      </c>
      <c r="AM81" s="20">
        <v>0.107</v>
      </c>
      <c r="AN81" s="20">
        <v>0.107</v>
      </c>
      <c r="AO81" s="20">
        <v>0.108</v>
      </c>
      <c r="AP81" s="20">
        <v>0.107</v>
      </c>
      <c r="AQ81" s="20">
        <v>0.121</v>
      </c>
      <c r="AR81" s="20">
        <v>0.11899999999999999</v>
      </c>
      <c r="AS81" s="20">
        <v>0.11799999999999999</v>
      </c>
      <c r="AT81" s="20">
        <v>0.11600000000000001</v>
      </c>
      <c r="AU81" s="20">
        <v>0.124</v>
      </c>
      <c r="AV81" s="20">
        <v>0.11700000000000001</v>
      </c>
      <c r="AW81" s="20">
        <v>0.114</v>
      </c>
      <c r="AX81" s="20">
        <v>0.114</v>
      </c>
      <c r="AY81" s="20">
        <v>0.112</v>
      </c>
      <c r="AZ81" s="20">
        <v>0.108</v>
      </c>
      <c r="BA81" s="20">
        <v>0.108</v>
      </c>
      <c r="BB81" s="20">
        <v>0.108</v>
      </c>
      <c r="BC81" s="20">
        <v>0.11899999999999999</v>
      </c>
      <c r="BD81" s="20">
        <v>0.12</v>
      </c>
      <c r="BE81" s="20">
        <v>0.114</v>
      </c>
      <c r="BF81" s="20">
        <v>0.12</v>
      </c>
      <c r="BG81" s="20">
        <v>0.124</v>
      </c>
      <c r="BH81" s="20">
        <v>0.11700000000000001</v>
      </c>
      <c r="BI81" s="20">
        <v>0.111</v>
      </c>
      <c r="BJ81" s="20">
        <v>0.112</v>
      </c>
      <c r="BK81" s="20">
        <v>0.115</v>
      </c>
      <c r="BL81" s="20">
        <v>9.9000000000000005E-2</v>
      </c>
      <c r="BM81" s="20">
        <v>0.10299999999999999</v>
      </c>
      <c r="BN81" s="20">
        <v>0.104</v>
      </c>
      <c r="BO81" s="20">
        <v>0.11899999999999999</v>
      </c>
      <c r="BP81" s="20">
        <v>0.11899999999999999</v>
      </c>
      <c r="BQ81" s="20">
        <v>0.11600000000000001</v>
      </c>
      <c r="BR81" s="20">
        <v>0.111</v>
      </c>
      <c r="BS81" s="20">
        <v>0.113</v>
      </c>
      <c r="BT81" s="20">
        <v>0.11700000000000001</v>
      </c>
      <c r="BU81" s="20">
        <v>0.109</v>
      </c>
      <c r="BV81" s="20">
        <v>0.109</v>
      </c>
      <c r="BW81" s="20">
        <v>0.107</v>
      </c>
      <c r="BX81" s="20">
        <v>9.8000000000000004E-2</v>
      </c>
      <c r="BY81" s="20">
        <v>0.10299999999999999</v>
      </c>
      <c r="BZ81" s="20">
        <v>0.105</v>
      </c>
      <c r="CA81" s="20">
        <v>0.115</v>
      </c>
      <c r="CB81" s="20">
        <v>0.128</v>
      </c>
      <c r="CC81" s="20">
        <v>0.113</v>
      </c>
      <c r="CD81" s="20">
        <v>0.11</v>
      </c>
      <c r="CE81" s="20">
        <v>0.113</v>
      </c>
      <c r="CF81" s="20">
        <v>0.111</v>
      </c>
      <c r="CG81" s="20">
        <v>0.106</v>
      </c>
      <c r="CH81" s="20">
        <v>0.107</v>
      </c>
      <c r="CI81" s="20">
        <v>0.108</v>
      </c>
      <c r="CJ81" s="20">
        <v>0.10299999999999999</v>
      </c>
      <c r="CK81" s="20">
        <v>0.10100000000000001</v>
      </c>
      <c r="CL81" s="20">
        <v>0.11</v>
      </c>
      <c r="CM81" s="20">
        <v>0.109</v>
      </c>
      <c r="CN81" s="20">
        <v>0.11</v>
      </c>
      <c r="CO81" s="20">
        <v>0.106</v>
      </c>
      <c r="CP81" s="20">
        <v>0.108</v>
      </c>
      <c r="CQ81" s="20">
        <v>0.108</v>
      </c>
      <c r="CR81" s="20">
        <v>0.108</v>
      </c>
      <c r="CS81" s="20">
        <v>0.107</v>
      </c>
      <c r="CT81" s="20">
        <v>0.107</v>
      </c>
    </row>
    <row r="82" spans="2:98" x14ac:dyDescent="0.2">
      <c r="B82" s="19">
        <v>0.41608796296296297</v>
      </c>
      <c r="C82" s="20">
        <v>27.1</v>
      </c>
      <c r="D82" s="20">
        <v>0.107</v>
      </c>
      <c r="E82" s="20">
        <v>0.105</v>
      </c>
      <c r="F82" s="20">
        <v>0.106</v>
      </c>
      <c r="G82" s="20">
        <v>0.11600000000000001</v>
      </c>
      <c r="H82" s="20">
        <v>0.114</v>
      </c>
      <c r="I82" s="20">
        <v>0.11</v>
      </c>
      <c r="J82" s="20">
        <v>0.112</v>
      </c>
      <c r="K82" s="20">
        <v>0.11</v>
      </c>
      <c r="L82" s="20">
        <v>0.107</v>
      </c>
      <c r="M82" s="20">
        <v>0.109</v>
      </c>
      <c r="N82" s="20">
        <v>0.107</v>
      </c>
      <c r="O82" s="20">
        <v>0.106</v>
      </c>
      <c r="P82" s="20">
        <v>0.114</v>
      </c>
      <c r="Q82" s="20">
        <v>0.112</v>
      </c>
      <c r="R82" s="20">
        <v>0.112</v>
      </c>
      <c r="S82" s="20">
        <v>0.11799999999999999</v>
      </c>
      <c r="T82" s="20">
        <v>0.12</v>
      </c>
      <c r="U82" s="20">
        <v>0.12</v>
      </c>
      <c r="V82" s="20">
        <v>0.11700000000000001</v>
      </c>
      <c r="W82" s="20">
        <v>0.115</v>
      </c>
      <c r="X82" s="20">
        <v>0.11700000000000001</v>
      </c>
      <c r="Y82" s="20">
        <v>0.111</v>
      </c>
      <c r="Z82" s="20">
        <v>0.112</v>
      </c>
      <c r="AA82" s="20">
        <v>0.107</v>
      </c>
      <c r="AB82" s="20">
        <v>0.109</v>
      </c>
      <c r="AC82" s="20">
        <v>0.111</v>
      </c>
      <c r="AD82" s="20">
        <v>0.11799999999999999</v>
      </c>
      <c r="AE82" s="20">
        <v>0.125</v>
      </c>
      <c r="AF82" s="20">
        <v>0.122</v>
      </c>
      <c r="AG82" s="20">
        <v>0.115</v>
      </c>
      <c r="AH82" s="20">
        <v>0.126</v>
      </c>
      <c r="AI82" s="20">
        <v>0.125</v>
      </c>
      <c r="AJ82" s="20">
        <v>0.11899999999999999</v>
      </c>
      <c r="AK82" s="20">
        <v>0.115</v>
      </c>
      <c r="AL82" s="20">
        <v>0.107</v>
      </c>
      <c r="AM82" s="20">
        <v>0.108</v>
      </c>
      <c r="AN82" s="20">
        <v>0.108</v>
      </c>
      <c r="AO82" s="20">
        <v>0.109</v>
      </c>
      <c r="AP82" s="20">
        <v>0.108</v>
      </c>
      <c r="AQ82" s="20">
        <v>0.125</v>
      </c>
      <c r="AR82" s="20">
        <v>0.123</v>
      </c>
      <c r="AS82" s="20">
        <v>0.124</v>
      </c>
      <c r="AT82" s="20">
        <v>0.11899999999999999</v>
      </c>
      <c r="AU82" s="20">
        <v>0.13100000000000001</v>
      </c>
      <c r="AV82" s="20">
        <v>0.121</v>
      </c>
      <c r="AW82" s="20">
        <v>0.11600000000000001</v>
      </c>
      <c r="AX82" s="20">
        <v>0.115</v>
      </c>
      <c r="AY82" s="20">
        <v>0.112</v>
      </c>
      <c r="AZ82" s="20">
        <v>0.108</v>
      </c>
      <c r="BA82" s="20">
        <v>0.109</v>
      </c>
      <c r="BB82" s="20">
        <v>0.109</v>
      </c>
      <c r="BC82" s="20">
        <v>0.123</v>
      </c>
      <c r="BD82" s="20">
        <v>0.124</v>
      </c>
      <c r="BE82" s="20">
        <v>0.11700000000000001</v>
      </c>
      <c r="BF82" s="20">
        <v>0.125</v>
      </c>
      <c r="BG82" s="20">
        <v>0.13</v>
      </c>
      <c r="BH82" s="20">
        <v>0.11899999999999999</v>
      </c>
      <c r="BI82" s="20">
        <v>0.112</v>
      </c>
      <c r="BJ82" s="20">
        <v>0.113</v>
      </c>
      <c r="BK82" s="20">
        <v>0.11600000000000001</v>
      </c>
      <c r="BL82" s="20">
        <v>9.9000000000000005E-2</v>
      </c>
      <c r="BM82" s="20">
        <v>0.10299999999999999</v>
      </c>
      <c r="BN82" s="20">
        <v>0.104</v>
      </c>
      <c r="BO82" s="20">
        <v>0.122</v>
      </c>
      <c r="BP82" s="20">
        <v>0.122</v>
      </c>
      <c r="BQ82" s="20">
        <v>0.11899999999999999</v>
      </c>
      <c r="BR82" s="20">
        <v>0.112</v>
      </c>
      <c r="BS82" s="20">
        <v>0.115</v>
      </c>
      <c r="BT82" s="20">
        <v>0.12</v>
      </c>
      <c r="BU82" s="20">
        <v>0.109</v>
      </c>
      <c r="BV82" s="20">
        <v>0.11</v>
      </c>
      <c r="BW82" s="20">
        <v>0.108</v>
      </c>
      <c r="BX82" s="20">
        <v>9.8000000000000004E-2</v>
      </c>
      <c r="BY82" s="20">
        <v>0.10299999999999999</v>
      </c>
      <c r="BZ82" s="20">
        <v>0.105</v>
      </c>
      <c r="CA82" s="20">
        <v>0.11799999999999999</v>
      </c>
      <c r="CB82" s="20">
        <v>0.13100000000000001</v>
      </c>
      <c r="CC82" s="20">
        <v>0.115</v>
      </c>
      <c r="CD82" s="20">
        <v>0.112</v>
      </c>
      <c r="CE82" s="20">
        <v>0.11600000000000001</v>
      </c>
      <c r="CF82" s="20">
        <v>0.113</v>
      </c>
      <c r="CG82" s="20">
        <v>0.107</v>
      </c>
      <c r="CH82" s="20">
        <v>0.108</v>
      </c>
      <c r="CI82" s="20">
        <v>0.108</v>
      </c>
      <c r="CJ82" s="20">
        <v>0.105</v>
      </c>
      <c r="CK82" s="20">
        <v>0.10299999999999999</v>
      </c>
      <c r="CL82" s="20">
        <v>0.111</v>
      </c>
      <c r="CM82" s="20">
        <v>0.111</v>
      </c>
      <c r="CN82" s="20">
        <v>0.112</v>
      </c>
      <c r="CO82" s="20">
        <v>0.107</v>
      </c>
      <c r="CP82" s="20">
        <v>0.108</v>
      </c>
      <c r="CQ82" s="20">
        <v>0.109</v>
      </c>
      <c r="CR82" s="20">
        <v>0.109</v>
      </c>
      <c r="CS82" s="20">
        <v>0.108</v>
      </c>
      <c r="CT82" s="20">
        <v>0.107</v>
      </c>
    </row>
    <row r="83" spans="2:98" x14ac:dyDescent="0.2">
      <c r="B83" s="19">
        <v>0.43692129629629628</v>
      </c>
      <c r="C83" s="20">
        <v>27.1</v>
      </c>
      <c r="D83" s="20">
        <v>0.107</v>
      </c>
      <c r="E83" s="20">
        <v>0.105</v>
      </c>
      <c r="F83" s="20">
        <v>0.106</v>
      </c>
      <c r="G83" s="20">
        <v>0.11899999999999999</v>
      </c>
      <c r="H83" s="20">
        <v>0.11700000000000001</v>
      </c>
      <c r="I83" s="20">
        <v>0.112</v>
      </c>
      <c r="J83" s="20">
        <v>0.114</v>
      </c>
      <c r="K83" s="20">
        <v>0.111</v>
      </c>
      <c r="L83" s="20">
        <v>0.107</v>
      </c>
      <c r="M83" s="20">
        <v>0.11</v>
      </c>
      <c r="N83" s="20">
        <v>0.108</v>
      </c>
      <c r="O83" s="20">
        <v>0.106</v>
      </c>
      <c r="P83" s="20">
        <v>0.115</v>
      </c>
      <c r="Q83" s="20">
        <v>0.114</v>
      </c>
      <c r="R83" s="20">
        <v>0.115</v>
      </c>
      <c r="S83" s="20">
        <v>0.123</v>
      </c>
      <c r="T83" s="20">
        <v>0.124</v>
      </c>
      <c r="U83" s="20">
        <v>0.125</v>
      </c>
      <c r="V83" s="20">
        <v>0.123</v>
      </c>
      <c r="W83" s="20">
        <v>0.11899999999999999</v>
      </c>
      <c r="X83" s="20">
        <v>0.121</v>
      </c>
      <c r="Y83" s="20">
        <v>0.113</v>
      </c>
      <c r="Z83" s="20">
        <v>0.114</v>
      </c>
      <c r="AA83" s="20">
        <v>0.108</v>
      </c>
      <c r="AB83" s="20">
        <v>0.11</v>
      </c>
      <c r="AC83" s="20">
        <v>0.113</v>
      </c>
      <c r="AD83" s="20">
        <v>0.125</v>
      </c>
      <c r="AE83" s="20">
        <v>0.13100000000000001</v>
      </c>
      <c r="AF83" s="20">
        <v>0.126</v>
      </c>
      <c r="AG83" s="20">
        <v>0.11799999999999999</v>
      </c>
      <c r="AH83" s="20">
        <v>0.13400000000000001</v>
      </c>
      <c r="AI83" s="20">
        <v>0.13100000000000001</v>
      </c>
      <c r="AJ83" s="20">
        <v>0.125</v>
      </c>
      <c r="AK83" s="20">
        <v>0.11799999999999999</v>
      </c>
      <c r="AL83" s="20">
        <v>0.107</v>
      </c>
      <c r="AM83" s="20">
        <v>0.108</v>
      </c>
      <c r="AN83" s="20">
        <v>0.108</v>
      </c>
      <c r="AO83" s="20">
        <v>0.11</v>
      </c>
      <c r="AP83" s="20">
        <v>0.108</v>
      </c>
      <c r="AQ83" s="20">
        <v>0.13100000000000001</v>
      </c>
      <c r="AR83" s="20">
        <v>0.13</v>
      </c>
      <c r="AS83" s="20">
        <v>0.13</v>
      </c>
      <c r="AT83" s="20">
        <v>0.123</v>
      </c>
      <c r="AU83" s="20">
        <v>0.14199999999999999</v>
      </c>
      <c r="AV83" s="20">
        <v>0.127</v>
      </c>
      <c r="AW83" s="20">
        <v>0.11799999999999999</v>
      </c>
      <c r="AX83" s="20">
        <v>0.11700000000000001</v>
      </c>
      <c r="AY83" s="20">
        <v>0.113</v>
      </c>
      <c r="AZ83" s="20">
        <v>0.109</v>
      </c>
      <c r="BA83" s="20">
        <v>0.111</v>
      </c>
      <c r="BB83" s="20">
        <v>0.111</v>
      </c>
      <c r="BC83" s="20">
        <v>0.128</v>
      </c>
      <c r="BD83" s="20">
        <v>0.13</v>
      </c>
      <c r="BE83" s="20">
        <v>0.121</v>
      </c>
      <c r="BF83" s="20">
        <v>0.13100000000000001</v>
      </c>
      <c r="BG83" s="20">
        <v>0.13900000000000001</v>
      </c>
      <c r="BH83" s="20">
        <v>0.123</v>
      </c>
      <c r="BI83" s="20">
        <v>0.114</v>
      </c>
      <c r="BJ83" s="20">
        <v>0.115</v>
      </c>
      <c r="BK83" s="20">
        <v>0.11799999999999999</v>
      </c>
      <c r="BL83" s="20">
        <v>9.9000000000000005E-2</v>
      </c>
      <c r="BM83" s="20">
        <v>0.104</v>
      </c>
      <c r="BN83" s="20">
        <v>0.105</v>
      </c>
      <c r="BO83" s="20">
        <v>0.127</v>
      </c>
      <c r="BP83" s="20">
        <v>0.127</v>
      </c>
      <c r="BQ83" s="20">
        <v>0.124</v>
      </c>
      <c r="BR83" s="20">
        <v>0.115</v>
      </c>
      <c r="BS83" s="20">
        <v>0.11899999999999999</v>
      </c>
      <c r="BT83" s="20">
        <v>0.125</v>
      </c>
      <c r="BU83" s="20">
        <v>0.111</v>
      </c>
      <c r="BV83" s="20">
        <v>0.112</v>
      </c>
      <c r="BW83" s="20">
        <v>0.108</v>
      </c>
      <c r="BX83" s="20">
        <v>9.8000000000000004E-2</v>
      </c>
      <c r="BY83" s="20">
        <v>0.104</v>
      </c>
      <c r="BZ83" s="20">
        <v>0.106</v>
      </c>
      <c r="CA83" s="20">
        <v>0.123</v>
      </c>
      <c r="CB83" s="20">
        <v>0.13500000000000001</v>
      </c>
      <c r="CC83" s="20">
        <v>0.11799999999999999</v>
      </c>
      <c r="CD83" s="20">
        <v>0.114</v>
      </c>
      <c r="CE83" s="20">
        <v>0.121</v>
      </c>
      <c r="CF83" s="20">
        <v>0.11600000000000001</v>
      </c>
      <c r="CG83" s="20">
        <v>0.108</v>
      </c>
      <c r="CH83" s="20">
        <v>0.109</v>
      </c>
      <c r="CI83" s="20">
        <v>0.109</v>
      </c>
      <c r="CJ83" s="20">
        <v>0.109</v>
      </c>
      <c r="CK83" s="20">
        <v>0.107</v>
      </c>
      <c r="CL83" s="20">
        <v>0.113</v>
      </c>
      <c r="CM83" s="20">
        <v>0.115</v>
      </c>
      <c r="CN83" s="20">
        <v>0.115</v>
      </c>
      <c r="CO83" s="20">
        <v>0.107</v>
      </c>
      <c r="CP83" s="20">
        <v>0.11</v>
      </c>
      <c r="CQ83" s="20">
        <v>0.11</v>
      </c>
      <c r="CR83" s="20">
        <v>0.111</v>
      </c>
      <c r="CS83" s="20">
        <v>0.109</v>
      </c>
      <c r="CT83" s="20">
        <v>0.108</v>
      </c>
    </row>
    <row r="84" spans="2:98" x14ac:dyDescent="0.2">
      <c r="B84" s="19">
        <v>0.45775462962962959</v>
      </c>
      <c r="C84" s="20">
        <v>27.1</v>
      </c>
      <c r="D84" s="20">
        <v>0.107</v>
      </c>
      <c r="E84" s="20">
        <v>0.105</v>
      </c>
      <c r="F84" s="20">
        <v>0.106</v>
      </c>
      <c r="G84" s="20">
        <v>0.124</v>
      </c>
      <c r="H84" s="20">
        <v>0.121</v>
      </c>
      <c r="I84" s="20">
        <v>0.115</v>
      </c>
      <c r="J84" s="20">
        <v>0.11700000000000001</v>
      </c>
      <c r="K84" s="20">
        <v>0.113</v>
      </c>
      <c r="L84" s="20">
        <v>0.108</v>
      </c>
      <c r="M84" s="20">
        <v>0.112</v>
      </c>
      <c r="N84" s="20">
        <v>0.108</v>
      </c>
      <c r="O84" s="20">
        <v>0.107</v>
      </c>
      <c r="P84" s="20">
        <v>0.11700000000000001</v>
      </c>
      <c r="Q84" s="20">
        <v>0.11700000000000001</v>
      </c>
      <c r="R84" s="20">
        <v>0.11899999999999999</v>
      </c>
      <c r="S84" s="20">
        <v>0.13</v>
      </c>
      <c r="T84" s="20">
        <v>0.13100000000000001</v>
      </c>
      <c r="U84" s="20">
        <v>0.13100000000000001</v>
      </c>
      <c r="V84" s="20">
        <v>0.13100000000000001</v>
      </c>
      <c r="W84" s="20">
        <v>0.124</v>
      </c>
      <c r="X84" s="20">
        <v>0.127</v>
      </c>
      <c r="Y84" s="20">
        <v>0.115</v>
      </c>
      <c r="Z84" s="20">
        <v>0.11700000000000001</v>
      </c>
      <c r="AA84" s="20">
        <v>0.108</v>
      </c>
      <c r="AB84" s="20">
        <v>0.111</v>
      </c>
      <c r="AC84" s="20">
        <v>0.115</v>
      </c>
      <c r="AD84" s="20">
        <v>0.13400000000000001</v>
      </c>
      <c r="AE84" s="20">
        <v>0.13800000000000001</v>
      </c>
      <c r="AF84" s="20">
        <v>0.13300000000000001</v>
      </c>
      <c r="AG84" s="20">
        <v>0.123</v>
      </c>
      <c r="AH84" s="20">
        <v>0.14299999999999999</v>
      </c>
      <c r="AI84" s="20">
        <v>0.13800000000000001</v>
      </c>
      <c r="AJ84" s="20">
        <v>0.13300000000000001</v>
      </c>
      <c r="AK84" s="20">
        <v>0.121</v>
      </c>
      <c r="AL84" s="20">
        <v>0.108</v>
      </c>
      <c r="AM84" s="20">
        <v>0.109</v>
      </c>
      <c r="AN84" s="20">
        <v>0.109</v>
      </c>
      <c r="AO84" s="20">
        <v>0.112</v>
      </c>
      <c r="AP84" s="20">
        <v>0.109</v>
      </c>
      <c r="AQ84" s="20">
        <v>0.13900000000000001</v>
      </c>
      <c r="AR84" s="20">
        <v>0.13800000000000001</v>
      </c>
      <c r="AS84" s="20">
        <v>0.13900000000000001</v>
      </c>
      <c r="AT84" s="20">
        <v>0.13</v>
      </c>
      <c r="AU84" s="20">
        <v>0.157</v>
      </c>
      <c r="AV84" s="20">
        <v>0.13500000000000001</v>
      </c>
      <c r="AW84" s="20">
        <v>0.121</v>
      </c>
      <c r="AX84" s="20">
        <v>0.12</v>
      </c>
      <c r="AY84" s="20">
        <v>0.114</v>
      </c>
      <c r="AZ84" s="20">
        <v>0.109</v>
      </c>
      <c r="BA84" s="20">
        <v>0.113</v>
      </c>
      <c r="BB84" s="20">
        <v>0.114</v>
      </c>
      <c r="BC84" s="20">
        <v>0.13600000000000001</v>
      </c>
      <c r="BD84" s="20">
        <v>0.13800000000000001</v>
      </c>
      <c r="BE84" s="20">
        <v>0.127</v>
      </c>
      <c r="BF84" s="20">
        <v>0.14099999999999999</v>
      </c>
      <c r="BG84" s="20">
        <v>0.151</v>
      </c>
      <c r="BH84" s="20">
        <v>0.13</v>
      </c>
      <c r="BI84" s="20">
        <v>0.11600000000000001</v>
      </c>
      <c r="BJ84" s="20">
        <v>0.11799999999999999</v>
      </c>
      <c r="BK84" s="20">
        <v>0.121</v>
      </c>
      <c r="BL84" s="20">
        <v>9.9000000000000005E-2</v>
      </c>
      <c r="BM84" s="20">
        <v>0.104</v>
      </c>
      <c r="BN84" s="20">
        <v>0.105</v>
      </c>
      <c r="BO84" s="20">
        <v>0.13300000000000001</v>
      </c>
      <c r="BP84" s="20">
        <v>0.13300000000000001</v>
      </c>
      <c r="BQ84" s="20">
        <v>0.13</v>
      </c>
      <c r="BR84" s="20">
        <v>0.11799999999999999</v>
      </c>
      <c r="BS84" s="20">
        <v>0.126</v>
      </c>
      <c r="BT84" s="20">
        <v>0.13300000000000001</v>
      </c>
      <c r="BU84" s="20">
        <v>0.113</v>
      </c>
      <c r="BV84" s="20">
        <v>0.114</v>
      </c>
      <c r="BW84" s="20">
        <v>0.108</v>
      </c>
      <c r="BX84" s="20">
        <v>9.8000000000000004E-2</v>
      </c>
      <c r="BY84" s="20">
        <v>0.104</v>
      </c>
      <c r="BZ84" s="20">
        <v>0.106</v>
      </c>
      <c r="CA84" s="20">
        <v>0.129</v>
      </c>
      <c r="CB84" s="20">
        <v>0.14099999999999999</v>
      </c>
      <c r="CC84" s="20">
        <v>0.123</v>
      </c>
      <c r="CD84" s="20">
        <v>0.11799999999999999</v>
      </c>
      <c r="CE84" s="20">
        <v>0.128</v>
      </c>
      <c r="CF84" s="20">
        <v>0.11899999999999999</v>
      </c>
      <c r="CG84" s="20">
        <v>0.109</v>
      </c>
      <c r="CH84" s="20">
        <v>0.11</v>
      </c>
      <c r="CI84" s="20">
        <v>0.11</v>
      </c>
      <c r="CJ84" s="20">
        <v>0.11600000000000001</v>
      </c>
      <c r="CK84" s="20">
        <v>0.113</v>
      </c>
      <c r="CL84" s="20">
        <v>0.11700000000000001</v>
      </c>
      <c r="CM84" s="20">
        <v>0.12</v>
      </c>
      <c r="CN84" s="20">
        <v>0.12</v>
      </c>
      <c r="CO84" s="20">
        <v>0.109</v>
      </c>
      <c r="CP84" s="20">
        <v>0.112</v>
      </c>
      <c r="CQ84" s="20">
        <v>0.112</v>
      </c>
      <c r="CR84" s="20">
        <v>0.113</v>
      </c>
      <c r="CS84" s="20">
        <v>0.111</v>
      </c>
      <c r="CT84" s="20">
        <v>0.11</v>
      </c>
    </row>
    <row r="85" spans="2:98" x14ac:dyDescent="0.2">
      <c r="B85" s="19">
        <v>0.47858796296296297</v>
      </c>
      <c r="C85" s="20">
        <v>27.1</v>
      </c>
      <c r="D85" s="20">
        <v>0.107</v>
      </c>
      <c r="E85" s="20">
        <v>0.105</v>
      </c>
      <c r="F85" s="20">
        <v>0.106</v>
      </c>
      <c r="G85" s="20">
        <v>0.13100000000000001</v>
      </c>
      <c r="H85" s="20">
        <v>0.128</v>
      </c>
      <c r="I85" s="20">
        <v>0.12</v>
      </c>
      <c r="J85" s="20">
        <v>0.121</v>
      </c>
      <c r="K85" s="20">
        <v>0.11600000000000001</v>
      </c>
      <c r="L85" s="20">
        <v>0.109</v>
      </c>
      <c r="M85" s="20">
        <v>0.114</v>
      </c>
      <c r="N85" s="20">
        <v>0.109</v>
      </c>
      <c r="O85" s="20">
        <v>0.107</v>
      </c>
      <c r="P85" s="20">
        <v>0.121</v>
      </c>
      <c r="Q85" s="20">
        <v>0.122</v>
      </c>
      <c r="R85" s="20">
        <v>0.125</v>
      </c>
      <c r="S85" s="20">
        <v>0.13900000000000001</v>
      </c>
      <c r="T85" s="20">
        <v>0.14000000000000001</v>
      </c>
      <c r="U85" s="20">
        <v>0.14000000000000001</v>
      </c>
      <c r="V85" s="20">
        <v>0.14399999999999999</v>
      </c>
      <c r="W85" s="20">
        <v>0.13100000000000001</v>
      </c>
      <c r="X85" s="20">
        <v>0.13600000000000001</v>
      </c>
      <c r="Y85" s="20">
        <v>0.11700000000000001</v>
      </c>
      <c r="Z85" s="20">
        <v>0.121</v>
      </c>
      <c r="AA85" s="20">
        <v>0.109</v>
      </c>
      <c r="AB85" s="20">
        <v>0.111</v>
      </c>
      <c r="AC85" s="20">
        <v>0.11899999999999999</v>
      </c>
      <c r="AD85" s="20">
        <v>0.14899999999999999</v>
      </c>
      <c r="AE85" s="20">
        <v>0.14799999999999999</v>
      </c>
      <c r="AF85" s="20">
        <v>0.14199999999999999</v>
      </c>
      <c r="AG85" s="20">
        <v>0.13</v>
      </c>
      <c r="AH85" s="20">
        <v>0.158</v>
      </c>
      <c r="AI85" s="20">
        <v>0.14799999999999999</v>
      </c>
      <c r="AJ85" s="20">
        <v>0.14499999999999999</v>
      </c>
      <c r="AK85" s="20">
        <v>0.125</v>
      </c>
      <c r="AL85" s="20">
        <v>0.108</v>
      </c>
      <c r="AM85" s="20">
        <v>0.11</v>
      </c>
      <c r="AN85" s="20">
        <v>0.11</v>
      </c>
      <c r="AO85" s="20">
        <v>0.114</v>
      </c>
      <c r="AP85" s="20">
        <v>0.111</v>
      </c>
      <c r="AQ85" s="20">
        <v>0.14899999999999999</v>
      </c>
      <c r="AR85" s="20">
        <v>0.14799999999999999</v>
      </c>
      <c r="AS85" s="20">
        <v>0.152</v>
      </c>
      <c r="AT85" s="20">
        <v>0.13900000000000001</v>
      </c>
      <c r="AU85" s="20">
        <v>0.17699999999999999</v>
      </c>
      <c r="AV85" s="20">
        <v>0.14699999999999999</v>
      </c>
      <c r="AW85" s="20">
        <v>0.124</v>
      </c>
      <c r="AX85" s="20">
        <v>0.123</v>
      </c>
      <c r="AY85" s="20">
        <v>0.11600000000000001</v>
      </c>
      <c r="AZ85" s="20">
        <v>0.11</v>
      </c>
      <c r="BA85" s="20">
        <v>0.11600000000000001</v>
      </c>
      <c r="BB85" s="20">
        <v>0.11899999999999999</v>
      </c>
      <c r="BC85" s="20">
        <v>0.14499999999999999</v>
      </c>
      <c r="BD85" s="20">
        <v>0.14899999999999999</v>
      </c>
      <c r="BE85" s="20">
        <v>0.13600000000000001</v>
      </c>
      <c r="BF85" s="20">
        <v>0.154</v>
      </c>
      <c r="BG85" s="20">
        <v>0.16700000000000001</v>
      </c>
      <c r="BH85" s="20">
        <v>0.13800000000000001</v>
      </c>
      <c r="BI85" s="20">
        <v>0.11899999999999999</v>
      </c>
      <c r="BJ85" s="20">
        <v>0.122</v>
      </c>
      <c r="BK85" s="20">
        <v>0.126</v>
      </c>
      <c r="BL85" s="20">
        <v>9.9000000000000005E-2</v>
      </c>
      <c r="BM85" s="20">
        <v>0.105</v>
      </c>
      <c r="BN85" s="20">
        <v>0.107</v>
      </c>
      <c r="BO85" s="20">
        <v>0.14199999999999999</v>
      </c>
      <c r="BP85" s="20">
        <v>0.14299999999999999</v>
      </c>
      <c r="BQ85" s="20">
        <v>0.13800000000000001</v>
      </c>
      <c r="BR85" s="20">
        <v>0.123</v>
      </c>
      <c r="BS85" s="20">
        <v>0.13500000000000001</v>
      </c>
      <c r="BT85" s="20">
        <v>0.14599999999999999</v>
      </c>
      <c r="BU85" s="20">
        <v>0.11600000000000001</v>
      </c>
      <c r="BV85" s="20">
        <v>0.11799999999999999</v>
      </c>
      <c r="BW85" s="20">
        <v>0.109</v>
      </c>
      <c r="BX85" s="20">
        <v>9.8000000000000004E-2</v>
      </c>
      <c r="BY85" s="20">
        <v>0.105</v>
      </c>
      <c r="BZ85" s="20">
        <v>0.108</v>
      </c>
      <c r="CA85" s="20">
        <v>0.13800000000000001</v>
      </c>
      <c r="CB85" s="20">
        <v>0.15</v>
      </c>
      <c r="CC85" s="20">
        <v>0.13</v>
      </c>
      <c r="CD85" s="20">
        <v>0.124</v>
      </c>
      <c r="CE85" s="20">
        <v>0.13900000000000001</v>
      </c>
      <c r="CF85" s="20">
        <v>0.124</v>
      </c>
      <c r="CG85" s="20">
        <v>0.111</v>
      </c>
      <c r="CH85" s="20">
        <v>0.112</v>
      </c>
      <c r="CI85" s="20">
        <v>0.112</v>
      </c>
      <c r="CJ85" s="20">
        <v>0.127</v>
      </c>
      <c r="CK85" s="20">
        <v>0.122</v>
      </c>
      <c r="CL85" s="20">
        <v>0.123</v>
      </c>
      <c r="CM85" s="20">
        <v>0.127</v>
      </c>
      <c r="CN85" s="20">
        <v>0.127</v>
      </c>
      <c r="CO85" s="20">
        <v>0.111</v>
      </c>
      <c r="CP85" s="20">
        <v>0.115</v>
      </c>
      <c r="CQ85" s="20">
        <v>0.115</v>
      </c>
      <c r="CR85" s="20">
        <v>0.11600000000000001</v>
      </c>
      <c r="CS85" s="20">
        <v>0.113</v>
      </c>
      <c r="CT85" s="20">
        <v>0.113</v>
      </c>
    </row>
    <row r="86" spans="2:98" x14ac:dyDescent="0.2">
      <c r="B86" s="19">
        <v>0.49942129629629628</v>
      </c>
      <c r="C86" s="20">
        <v>27.1</v>
      </c>
      <c r="D86" s="20">
        <v>0.107</v>
      </c>
      <c r="E86" s="20">
        <v>0.106</v>
      </c>
      <c r="F86" s="20">
        <v>0.106</v>
      </c>
      <c r="G86" s="20">
        <v>0.14199999999999999</v>
      </c>
      <c r="H86" s="20">
        <v>0.13900000000000001</v>
      </c>
      <c r="I86" s="20">
        <v>0.129</v>
      </c>
      <c r="J86" s="20">
        <v>0.127</v>
      </c>
      <c r="K86" s="20">
        <v>0.11899999999999999</v>
      </c>
      <c r="L86" s="20">
        <v>0.11</v>
      </c>
      <c r="M86" s="20">
        <v>0.11700000000000001</v>
      </c>
      <c r="N86" s="20">
        <v>0.11</v>
      </c>
      <c r="O86" s="20">
        <v>0.108</v>
      </c>
      <c r="P86" s="20">
        <v>0.126</v>
      </c>
      <c r="Q86" s="20">
        <v>0.13</v>
      </c>
      <c r="R86" s="20">
        <v>0.13300000000000001</v>
      </c>
      <c r="S86" s="20">
        <v>0.153</v>
      </c>
      <c r="T86" s="20">
        <v>0.153</v>
      </c>
      <c r="U86" s="20">
        <v>0.152</v>
      </c>
      <c r="V86" s="20">
        <v>0.16400000000000001</v>
      </c>
      <c r="W86" s="20">
        <v>0.14199999999999999</v>
      </c>
      <c r="X86" s="20">
        <v>0.14899999999999999</v>
      </c>
      <c r="Y86" s="20">
        <v>0.12</v>
      </c>
      <c r="Z86" s="20">
        <v>0.125</v>
      </c>
      <c r="AA86" s="20">
        <v>0.11</v>
      </c>
      <c r="AB86" s="20">
        <v>0.112</v>
      </c>
      <c r="AC86" s="20">
        <v>0.126</v>
      </c>
      <c r="AD86" s="20">
        <v>0.17100000000000001</v>
      </c>
      <c r="AE86" s="20">
        <v>0.16</v>
      </c>
      <c r="AF86" s="20">
        <v>0.155</v>
      </c>
      <c r="AG86" s="20">
        <v>0.14099999999999999</v>
      </c>
      <c r="AH86" s="20">
        <v>0.18</v>
      </c>
      <c r="AI86" s="20">
        <v>0.16600000000000001</v>
      </c>
      <c r="AJ86" s="20">
        <v>0.16200000000000001</v>
      </c>
      <c r="AK86" s="20">
        <v>0.129</v>
      </c>
      <c r="AL86" s="20">
        <v>0.109</v>
      </c>
      <c r="AM86" s="20">
        <v>0.111</v>
      </c>
      <c r="AN86" s="20">
        <v>0.111</v>
      </c>
      <c r="AO86" s="20">
        <v>0.11700000000000001</v>
      </c>
      <c r="AP86" s="20">
        <v>0.113</v>
      </c>
      <c r="AQ86" s="20">
        <v>0.16200000000000001</v>
      </c>
      <c r="AR86" s="20">
        <v>0.16300000000000001</v>
      </c>
      <c r="AS86" s="20">
        <v>0.16900000000000001</v>
      </c>
      <c r="AT86" s="20">
        <v>0.154</v>
      </c>
      <c r="AU86" s="20">
        <v>0.20100000000000001</v>
      </c>
      <c r="AV86" s="20">
        <v>0.16400000000000001</v>
      </c>
      <c r="AW86" s="20">
        <v>0.128</v>
      </c>
      <c r="AX86" s="20">
        <v>0.127</v>
      </c>
      <c r="AY86" s="20">
        <v>0.11799999999999999</v>
      </c>
      <c r="AZ86" s="20">
        <v>0.111</v>
      </c>
      <c r="BA86" s="20">
        <v>0.121</v>
      </c>
      <c r="BB86" s="20">
        <v>0.127</v>
      </c>
      <c r="BC86" s="20">
        <v>0.159</v>
      </c>
      <c r="BD86" s="20">
        <v>0.16500000000000001</v>
      </c>
      <c r="BE86" s="20">
        <v>0.14699999999999999</v>
      </c>
      <c r="BF86" s="20">
        <v>0.17399999999999999</v>
      </c>
      <c r="BG86" s="20">
        <v>0.188</v>
      </c>
      <c r="BH86" s="20">
        <v>0.14899999999999999</v>
      </c>
      <c r="BI86" s="20">
        <v>0.124</v>
      </c>
      <c r="BJ86" s="20">
        <v>0.128</v>
      </c>
      <c r="BK86" s="20">
        <v>0.13300000000000001</v>
      </c>
      <c r="BL86" s="20">
        <v>9.9000000000000005E-2</v>
      </c>
      <c r="BM86" s="20">
        <v>0.106</v>
      </c>
      <c r="BN86" s="20">
        <v>0.108</v>
      </c>
      <c r="BO86" s="20">
        <v>0.155</v>
      </c>
      <c r="BP86" s="20">
        <v>0.157</v>
      </c>
      <c r="BQ86" s="20">
        <v>0.15</v>
      </c>
      <c r="BR86" s="20">
        <v>0.13</v>
      </c>
      <c r="BS86" s="20">
        <v>0.14799999999999999</v>
      </c>
      <c r="BT86" s="20">
        <v>0.158</v>
      </c>
      <c r="BU86" s="20">
        <v>0.12</v>
      </c>
      <c r="BV86" s="20">
        <v>0.122</v>
      </c>
      <c r="BW86" s="20">
        <v>0.11</v>
      </c>
      <c r="BX86" s="20">
        <v>9.8000000000000004E-2</v>
      </c>
      <c r="BY86" s="20">
        <v>0.106</v>
      </c>
      <c r="BZ86" s="20">
        <v>0.109</v>
      </c>
      <c r="CA86" s="20">
        <v>0.15</v>
      </c>
      <c r="CB86" s="20">
        <v>0.16300000000000001</v>
      </c>
      <c r="CC86" s="20">
        <v>0.14000000000000001</v>
      </c>
      <c r="CD86" s="20">
        <v>0.13300000000000001</v>
      </c>
      <c r="CE86" s="20">
        <v>0.152</v>
      </c>
      <c r="CF86" s="20">
        <v>0.13200000000000001</v>
      </c>
      <c r="CG86" s="20">
        <v>0.113</v>
      </c>
      <c r="CH86" s="20">
        <v>0.115</v>
      </c>
      <c r="CI86" s="20">
        <v>0.114</v>
      </c>
      <c r="CJ86" s="20">
        <v>0.14599999999999999</v>
      </c>
      <c r="CK86" s="20">
        <v>0.13800000000000001</v>
      </c>
      <c r="CL86" s="20">
        <v>0.13300000000000001</v>
      </c>
      <c r="CM86" s="20">
        <v>0.13800000000000001</v>
      </c>
      <c r="CN86" s="20">
        <v>0.13700000000000001</v>
      </c>
      <c r="CO86" s="20">
        <v>0.114</v>
      </c>
      <c r="CP86" s="20">
        <v>0.11899999999999999</v>
      </c>
      <c r="CQ86" s="20">
        <v>0.11899999999999999</v>
      </c>
      <c r="CR86" s="20">
        <v>0.122</v>
      </c>
      <c r="CS86" s="20">
        <v>0.11600000000000001</v>
      </c>
      <c r="CT86" s="20">
        <v>0.11700000000000001</v>
      </c>
    </row>
    <row r="87" spans="2:98" x14ac:dyDescent="0.2">
      <c r="B87" s="19">
        <v>0.52025462962962965</v>
      </c>
      <c r="C87" s="20">
        <v>27.1</v>
      </c>
      <c r="D87" s="20">
        <v>0.107</v>
      </c>
      <c r="E87" s="20">
        <v>0.105</v>
      </c>
      <c r="F87" s="20">
        <v>0.106</v>
      </c>
      <c r="G87" s="20">
        <v>0.159</v>
      </c>
      <c r="H87" s="20">
        <v>0.154</v>
      </c>
      <c r="I87" s="20">
        <v>0.14099999999999999</v>
      </c>
      <c r="J87" s="20">
        <v>0.13600000000000001</v>
      </c>
      <c r="K87" s="20">
        <v>0.124</v>
      </c>
      <c r="L87" s="20">
        <v>0.111</v>
      </c>
      <c r="M87" s="20">
        <v>0.122</v>
      </c>
      <c r="N87" s="20">
        <v>0.111</v>
      </c>
      <c r="O87" s="20">
        <v>0.109</v>
      </c>
      <c r="P87" s="20">
        <v>0.13500000000000001</v>
      </c>
      <c r="Q87" s="20">
        <v>0.14199999999999999</v>
      </c>
      <c r="R87" s="20">
        <v>0.14599999999999999</v>
      </c>
      <c r="S87" s="20">
        <v>0.16900000000000001</v>
      </c>
      <c r="T87" s="20">
        <v>0.17</v>
      </c>
      <c r="U87" s="20">
        <v>0.16900000000000001</v>
      </c>
      <c r="V87" s="20">
        <v>0.189</v>
      </c>
      <c r="W87" s="20">
        <v>0.158</v>
      </c>
      <c r="X87" s="20">
        <v>0.16500000000000001</v>
      </c>
      <c r="Y87" s="20">
        <v>0.123</v>
      </c>
      <c r="Z87" s="20">
        <v>0.128</v>
      </c>
      <c r="AA87" s="20">
        <v>0.11</v>
      </c>
      <c r="AB87" s="20">
        <v>0.114</v>
      </c>
      <c r="AC87" s="20">
        <v>0.13600000000000001</v>
      </c>
      <c r="AD87" s="20">
        <v>0.19800000000000001</v>
      </c>
      <c r="AE87" s="20">
        <v>0.17499999999999999</v>
      </c>
      <c r="AF87" s="20">
        <v>0.17199999999999999</v>
      </c>
      <c r="AG87" s="20">
        <v>0.156</v>
      </c>
      <c r="AH87" s="20">
        <v>0.20599999999999999</v>
      </c>
      <c r="AI87" s="20">
        <v>0.188</v>
      </c>
      <c r="AJ87" s="20">
        <v>0.183</v>
      </c>
      <c r="AK87" s="20">
        <v>0.13400000000000001</v>
      </c>
      <c r="AL87" s="20">
        <v>0.11</v>
      </c>
      <c r="AM87" s="20">
        <v>0.113</v>
      </c>
      <c r="AN87" s="20">
        <v>0.113</v>
      </c>
      <c r="AO87" s="20">
        <v>0.122</v>
      </c>
      <c r="AP87" s="20">
        <v>0.11600000000000001</v>
      </c>
      <c r="AQ87" s="20">
        <v>0.17899999999999999</v>
      </c>
      <c r="AR87" s="20">
        <v>0.18099999999999999</v>
      </c>
      <c r="AS87" s="20">
        <v>0.193</v>
      </c>
      <c r="AT87" s="20">
        <v>0.17399999999999999</v>
      </c>
      <c r="AU87" s="20">
        <v>0.23</v>
      </c>
      <c r="AV87" s="20">
        <v>0.184</v>
      </c>
      <c r="AW87" s="20">
        <v>0.13200000000000001</v>
      </c>
      <c r="AX87" s="20">
        <v>0.13200000000000001</v>
      </c>
      <c r="AY87" s="20">
        <v>0.12</v>
      </c>
      <c r="AZ87" s="20">
        <v>0.113</v>
      </c>
      <c r="BA87" s="20">
        <v>0.129</v>
      </c>
      <c r="BB87" s="20">
        <v>0.13700000000000001</v>
      </c>
      <c r="BC87" s="20">
        <v>0.17799999999999999</v>
      </c>
      <c r="BD87" s="20">
        <v>0.185</v>
      </c>
      <c r="BE87" s="20">
        <v>0.16400000000000001</v>
      </c>
      <c r="BF87" s="20">
        <v>0.19700000000000001</v>
      </c>
      <c r="BG87" s="20">
        <v>0.215</v>
      </c>
      <c r="BH87" s="20">
        <v>0.17</v>
      </c>
      <c r="BI87" s="20">
        <v>0.13100000000000001</v>
      </c>
      <c r="BJ87" s="20">
        <v>0.13600000000000001</v>
      </c>
      <c r="BK87" s="20">
        <v>0.14000000000000001</v>
      </c>
      <c r="BL87" s="20">
        <v>9.9000000000000005E-2</v>
      </c>
      <c r="BM87" s="20">
        <v>0.108</v>
      </c>
      <c r="BN87" s="20">
        <v>0.11</v>
      </c>
      <c r="BO87" s="20">
        <v>0.17199999999999999</v>
      </c>
      <c r="BP87" s="20">
        <v>0.17599999999999999</v>
      </c>
      <c r="BQ87" s="20">
        <v>0.16700000000000001</v>
      </c>
      <c r="BR87" s="20">
        <v>0.13900000000000001</v>
      </c>
      <c r="BS87" s="20">
        <v>0.16400000000000001</v>
      </c>
      <c r="BT87" s="20">
        <v>0.17899999999999999</v>
      </c>
      <c r="BU87" s="20">
        <v>0.126</v>
      </c>
      <c r="BV87" s="20">
        <v>0.13</v>
      </c>
      <c r="BW87" s="20">
        <v>0.111</v>
      </c>
      <c r="BX87" s="20">
        <v>9.8000000000000004E-2</v>
      </c>
      <c r="BY87" s="20">
        <v>0.107</v>
      </c>
      <c r="BZ87" s="20">
        <v>0.111</v>
      </c>
      <c r="CA87" s="20">
        <v>0.16900000000000001</v>
      </c>
      <c r="CB87" s="20">
        <v>0.182</v>
      </c>
      <c r="CC87" s="20">
        <v>0.157</v>
      </c>
      <c r="CD87" s="20">
        <v>0.14699999999999999</v>
      </c>
      <c r="CE87" s="20">
        <v>0.16800000000000001</v>
      </c>
      <c r="CF87" s="20">
        <v>0.14399999999999999</v>
      </c>
      <c r="CG87" s="20">
        <v>0.11600000000000001</v>
      </c>
      <c r="CH87" s="20">
        <v>0.11899999999999999</v>
      </c>
      <c r="CI87" s="20">
        <v>0.11799999999999999</v>
      </c>
      <c r="CJ87" s="20">
        <v>0.17799999999999999</v>
      </c>
      <c r="CK87" s="20">
        <v>0.16400000000000001</v>
      </c>
      <c r="CL87" s="20">
        <v>0.14899999999999999</v>
      </c>
      <c r="CM87" s="20">
        <v>0.155</v>
      </c>
      <c r="CN87" s="20">
        <v>0.156</v>
      </c>
      <c r="CO87" s="20">
        <v>0.11700000000000001</v>
      </c>
      <c r="CP87" s="20">
        <v>0.123</v>
      </c>
      <c r="CQ87" s="20">
        <v>0.127</v>
      </c>
      <c r="CR87" s="20">
        <v>0.129</v>
      </c>
      <c r="CS87" s="20">
        <v>0.123</v>
      </c>
      <c r="CT87" s="20">
        <v>0.123</v>
      </c>
    </row>
    <row r="88" spans="2:98" x14ac:dyDescent="0.2">
      <c r="B88" s="19">
        <v>0.54108796296296291</v>
      </c>
      <c r="C88" s="20">
        <v>27.1</v>
      </c>
      <c r="D88" s="20">
        <v>0.107</v>
      </c>
      <c r="E88" s="20">
        <v>0.106</v>
      </c>
      <c r="F88" s="20">
        <v>0.106</v>
      </c>
      <c r="G88" s="20">
        <v>0.182</v>
      </c>
      <c r="H88" s="20">
        <v>0.17899999999999999</v>
      </c>
      <c r="I88" s="20">
        <v>0.161</v>
      </c>
      <c r="J88" s="20">
        <v>0.14899999999999999</v>
      </c>
      <c r="K88" s="20">
        <v>0.127</v>
      </c>
      <c r="L88" s="20">
        <v>0.113</v>
      </c>
      <c r="M88" s="20">
        <v>0.128</v>
      </c>
      <c r="N88" s="20">
        <v>0.113</v>
      </c>
      <c r="O88" s="20">
        <v>0.111</v>
      </c>
      <c r="P88" s="20">
        <v>0.14899999999999999</v>
      </c>
      <c r="Q88" s="20">
        <v>0.161</v>
      </c>
      <c r="R88" s="20">
        <v>0.16400000000000001</v>
      </c>
      <c r="S88" s="20">
        <v>0.19700000000000001</v>
      </c>
      <c r="T88" s="20">
        <v>0.19700000000000001</v>
      </c>
      <c r="U88" s="20">
        <v>0.193</v>
      </c>
      <c r="V88" s="20">
        <v>0.219</v>
      </c>
      <c r="W88" s="20">
        <v>0.17899999999999999</v>
      </c>
      <c r="X88" s="20">
        <v>0.186</v>
      </c>
      <c r="Y88" s="20">
        <v>0.128</v>
      </c>
      <c r="Z88" s="20">
        <v>0.13200000000000001</v>
      </c>
      <c r="AA88" s="20">
        <v>0.112</v>
      </c>
      <c r="AB88" s="20">
        <v>0.122</v>
      </c>
      <c r="AC88" s="20">
        <v>0.151</v>
      </c>
      <c r="AD88" s="20">
        <v>0.22800000000000001</v>
      </c>
      <c r="AE88" s="20">
        <v>0.20300000000000001</v>
      </c>
      <c r="AF88" s="20">
        <v>0.19700000000000001</v>
      </c>
      <c r="AG88" s="20">
        <v>0.17699999999999999</v>
      </c>
      <c r="AH88" s="20">
        <v>0.24</v>
      </c>
      <c r="AI88" s="20">
        <v>0.216</v>
      </c>
      <c r="AJ88" s="20">
        <v>0.20799999999999999</v>
      </c>
      <c r="AK88" s="20">
        <v>0.14099999999999999</v>
      </c>
      <c r="AL88" s="20">
        <v>0.112</v>
      </c>
      <c r="AM88" s="20">
        <v>0.11600000000000001</v>
      </c>
      <c r="AN88" s="20">
        <v>0.11600000000000001</v>
      </c>
      <c r="AO88" s="20">
        <v>0.129</v>
      </c>
      <c r="AP88" s="20">
        <v>0.121</v>
      </c>
      <c r="AQ88" s="20">
        <v>0.21099999999999999</v>
      </c>
      <c r="AR88" s="20">
        <v>0.215</v>
      </c>
      <c r="AS88" s="20">
        <v>0.24399999999999999</v>
      </c>
      <c r="AT88" s="20">
        <v>0.2</v>
      </c>
      <c r="AU88" s="20">
        <v>0.26400000000000001</v>
      </c>
      <c r="AV88" s="20">
        <v>0.20899999999999999</v>
      </c>
      <c r="AW88" s="20">
        <v>0.13800000000000001</v>
      </c>
      <c r="AX88" s="20">
        <v>0.13700000000000001</v>
      </c>
      <c r="AY88" s="20">
        <v>0.123</v>
      </c>
      <c r="AZ88" s="20">
        <v>0.11600000000000001</v>
      </c>
      <c r="BA88" s="20">
        <v>0.13900000000000001</v>
      </c>
      <c r="BB88" s="20">
        <v>0.14899999999999999</v>
      </c>
      <c r="BC88" s="20">
        <v>0.217</v>
      </c>
      <c r="BD88" s="20">
        <v>0.22500000000000001</v>
      </c>
      <c r="BE88" s="20">
        <v>0.19800000000000001</v>
      </c>
      <c r="BF88" s="20">
        <v>0.22500000000000001</v>
      </c>
      <c r="BG88" s="20">
        <v>0.24099999999999999</v>
      </c>
      <c r="BH88" s="20">
        <v>0.192</v>
      </c>
      <c r="BI88" s="20">
        <v>0.14099999999999999</v>
      </c>
      <c r="BJ88" s="20">
        <v>0.14599999999999999</v>
      </c>
      <c r="BK88" s="20">
        <v>0.15</v>
      </c>
      <c r="BL88" s="20">
        <v>9.9000000000000005E-2</v>
      </c>
      <c r="BM88" s="20">
        <v>0.111</v>
      </c>
      <c r="BN88" s="20">
        <v>0.113</v>
      </c>
      <c r="BO88" s="20">
        <v>0.215</v>
      </c>
      <c r="BP88" s="20">
        <v>0.219</v>
      </c>
      <c r="BQ88" s="20">
        <v>0.19900000000000001</v>
      </c>
      <c r="BR88" s="20">
        <v>0.152</v>
      </c>
      <c r="BS88" s="20">
        <v>0.184</v>
      </c>
      <c r="BT88" s="20">
        <v>0.20399999999999999</v>
      </c>
      <c r="BU88" s="20">
        <v>0.13500000000000001</v>
      </c>
      <c r="BV88" s="20">
        <v>0.13900000000000001</v>
      </c>
      <c r="BW88" s="20">
        <v>0.114</v>
      </c>
      <c r="BX88" s="20">
        <v>9.8000000000000004E-2</v>
      </c>
      <c r="BY88" s="20">
        <v>0.11</v>
      </c>
      <c r="BZ88" s="20">
        <v>0.115</v>
      </c>
      <c r="CA88" s="20">
        <v>0.20799999999999999</v>
      </c>
      <c r="CB88" s="20">
        <v>0.222</v>
      </c>
      <c r="CC88" s="20">
        <v>0.183</v>
      </c>
      <c r="CD88" s="20">
        <v>0.16600000000000001</v>
      </c>
      <c r="CE88" s="20">
        <v>0.185</v>
      </c>
      <c r="CF88" s="20">
        <v>0.16</v>
      </c>
      <c r="CG88" s="20">
        <v>0.122</v>
      </c>
      <c r="CH88" s="20">
        <v>0.125</v>
      </c>
      <c r="CI88" s="20">
        <v>0.124</v>
      </c>
      <c r="CJ88" s="20">
        <v>0.214</v>
      </c>
      <c r="CK88" s="20">
        <v>0.22</v>
      </c>
      <c r="CL88" s="20">
        <v>0.17799999999999999</v>
      </c>
      <c r="CM88" s="20">
        <v>0.18099999999999999</v>
      </c>
      <c r="CN88" s="20">
        <v>0.182</v>
      </c>
      <c r="CO88" s="20">
        <v>0.124</v>
      </c>
      <c r="CP88" s="20">
        <v>0.13400000000000001</v>
      </c>
      <c r="CQ88" s="20">
        <v>0.13700000000000001</v>
      </c>
      <c r="CR88" s="20">
        <v>0.14000000000000001</v>
      </c>
      <c r="CS88" s="20">
        <v>0.13100000000000001</v>
      </c>
      <c r="CT88" s="20">
        <v>0.13200000000000001</v>
      </c>
    </row>
    <row r="89" spans="2:98" x14ac:dyDescent="0.2">
      <c r="B89" s="19">
        <v>0.56192129629629628</v>
      </c>
      <c r="C89" s="20">
        <v>27.1</v>
      </c>
      <c r="D89" s="20">
        <v>0.107</v>
      </c>
      <c r="E89" s="20">
        <v>0.105</v>
      </c>
      <c r="F89" s="20">
        <v>0.106</v>
      </c>
      <c r="G89" s="20">
        <v>0.23100000000000001</v>
      </c>
      <c r="H89" s="20">
        <v>0.20899999999999999</v>
      </c>
      <c r="I89" s="20">
        <v>0.189</v>
      </c>
      <c r="J89" s="20">
        <v>0.16900000000000001</v>
      </c>
      <c r="K89" s="20">
        <v>0.13200000000000001</v>
      </c>
      <c r="L89" s="20">
        <v>0.11600000000000001</v>
      </c>
      <c r="M89" s="20">
        <v>0.13800000000000001</v>
      </c>
      <c r="N89" s="20">
        <v>0.11600000000000001</v>
      </c>
      <c r="O89" s="20">
        <v>0.114</v>
      </c>
      <c r="P89" s="20">
        <v>0.17199999999999999</v>
      </c>
      <c r="Q89" s="20">
        <v>0.19</v>
      </c>
      <c r="R89" s="20">
        <v>0.20799999999999999</v>
      </c>
      <c r="S89" s="20">
        <v>0.23499999999999999</v>
      </c>
      <c r="T89" s="20">
        <v>0.23499999999999999</v>
      </c>
      <c r="U89" s="20">
        <v>0.248</v>
      </c>
      <c r="V89" s="20">
        <v>0.255</v>
      </c>
      <c r="W89" s="20">
        <v>0.20399999999999999</v>
      </c>
      <c r="X89" s="20">
        <v>0.21099999999999999</v>
      </c>
      <c r="Y89" s="20">
        <v>0.13300000000000001</v>
      </c>
      <c r="Z89" s="20">
        <v>0.13800000000000001</v>
      </c>
      <c r="AA89" s="20">
        <v>0.113</v>
      </c>
      <c r="AB89" s="20">
        <v>0.13600000000000001</v>
      </c>
      <c r="AC89" s="20">
        <v>0.17100000000000001</v>
      </c>
      <c r="AD89" s="20">
        <v>0.26700000000000002</v>
      </c>
      <c r="AE89" s="20">
        <v>0.23799999999999999</v>
      </c>
      <c r="AF89" s="20">
        <v>0.246</v>
      </c>
      <c r="AG89" s="20">
        <v>0.22600000000000001</v>
      </c>
      <c r="AH89" s="20">
        <v>0.28299999999999997</v>
      </c>
      <c r="AI89" s="20">
        <v>0.249</v>
      </c>
      <c r="AJ89" s="20">
        <v>0.24</v>
      </c>
      <c r="AK89" s="20">
        <v>0.14799999999999999</v>
      </c>
      <c r="AL89" s="20">
        <v>0.113</v>
      </c>
      <c r="AM89" s="20">
        <v>0.11899999999999999</v>
      </c>
      <c r="AN89" s="20">
        <v>0.121</v>
      </c>
      <c r="AO89" s="20">
        <v>0.14000000000000001</v>
      </c>
      <c r="AP89" s="20">
        <v>0.128</v>
      </c>
      <c r="AQ89" s="20">
        <v>0.25</v>
      </c>
      <c r="AR89" s="20">
        <v>0.25700000000000001</v>
      </c>
      <c r="AS89" s="20">
        <v>0.28299999999999997</v>
      </c>
      <c r="AT89" s="20">
        <v>0.23100000000000001</v>
      </c>
      <c r="AU89" s="20">
        <v>0.309</v>
      </c>
      <c r="AV89" s="20">
        <v>0.23899999999999999</v>
      </c>
      <c r="AW89" s="20">
        <v>0.14399999999999999</v>
      </c>
      <c r="AX89" s="20">
        <v>0.14299999999999999</v>
      </c>
      <c r="AY89" s="20">
        <v>0.127</v>
      </c>
      <c r="AZ89" s="20">
        <v>0.12</v>
      </c>
      <c r="BA89" s="20">
        <v>0.151</v>
      </c>
      <c r="BB89" s="20">
        <v>0.16400000000000001</v>
      </c>
      <c r="BC89" s="20">
        <v>0.245</v>
      </c>
      <c r="BD89" s="20">
        <v>0.255</v>
      </c>
      <c r="BE89" s="20">
        <v>0.22700000000000001</v>
      </c>
      <c r="BF89" s="20">
        <v>0.25700000000000001</v>
      </c>
      <c r="BG89" s="20">
        <v>0.27500000000000002</v>
      </c>
      <c r="BH89" s="20">
        <v>0.22</v>
      </c>
      <c r="BI89" s="20">
        <v>0.153</v>
      </c>
      <c r="BJ89" s="20">
        <v>0.16</v>
      </c>
      <c r="BK89" s="20">
        <v>0.16300000000000001</v>
      </c>
      <c r="BL89" s="20">
        <v>9.9000000000000005E-2</v>
      </c>
      <c r="BM89" s="20">
        <v>0.11600000000000001</v>
      </c>
      <c r="BN89" s="20">
        <v>0.11799999999999999</v>
      </c>
      <c r="BO89" s="20">
        <v>0.246</v>
      </c>
      <c r="BP89" s="20">
        <v>0.248</v>
      </c>
      <c r="BQ89" s="20">
        <v>0.24</v>
      </c>
      <c r="BR89" s="20">
        <v>0.17</v>
      </c>
      <c r="BS89" s="20">
        <v>0.20799999999999999</v>
      </c>
      <c r="BT89" s="20">
        <v>0.23200000000000001</v>
      </c>
      <c r="BU89" s="20">
        <v>0.14699999999999999</v>
      </c>
      <c r="BV89" s="20">
        <v>0.152</v>
      </c>
      <c r="BW89" s="20">
        <v>0.11700000000000001</v>
      </c>
      <c r="BX89" s="20">
        <v>9.8000000000000004E-2</v>
      </c>
      <c r="BY89" s="20">
        <v>0.114</v>
      </c>
      <c r="BZ89" s="20">
        <v>0.121</v>
      </c>
      <c r="CA89" s="20">
        <v>0.248</v>
      </c>
      <c r="CB89" s="20">
        <v>0.27500000000000002</v>
      </c>
      <c r="CC89" s="20">
        <v>0.23300000000000001</v>
      </c>
      <c r="CD89" s="20">
        <v>0.192</v>
      </c>
      <c r="CE89" s="20">
        <v>0.20799999999999999</v>
      </c>
      <c r="CF89" s="20">
        <v>0.182</v>
      </c>
      <c r="CG89" s="20">
        <v>0.129</v>
      </c>
      <c r="CH89" s="20">
        <v>0.13300000000000001</v>
      </c>
      <c r="CI89" s="20">
        <v>0.13300000000000001</v>
      </c>
      <c r="CJ89" s="20">
        <v>0.28599999999999998</v>
      </c>
      <c r="CK89" s="20">
        <v>0.27600000000000002</v>
      </c>
      <c r="CL89" s="20">
        <v>0.21299999999999999</v>
      </c>
      <c r="CM89" s="20">
        <v>0.215</v>
      </c>
      <c r="CN89" s="20">
        <v>0.219</v>
      </c>
      <c r="CO89" s="20">
        <v>0.129</v>
      </c>
      <c r="CP89" s="20">
        <v>0.14599999999999999</v>
      </c>
      <c r="CQ89" s="20">
        <v>0.14899999999999999</v>
      </c>
      <c r="CR89" s="20">
        <v>0.154</v>
      </c>
      <c r="CS89" s="20">
        <v>0.14199999999999999</v>
      </c>
      <c r="CT89" s="20">
        <v>0.14499999999999999</v>
      </c>
    </row>
    <row r="90" spans="2:98" x14ac:dyDescent="0.2">
      <c r="B90" s="19">
        <v>0.58275462962962965</v>
      </c>
      <c r="C90" s="20">
        <v>27.1</v>
      </c>
      <c r="D90" s="20">
        <v>0.107</v>
      </c>
      <c r="E90" s="20">
        <v>0.105</v>
      </c>
      <c r="F90" s="20">
        <v>0.106</v>
      </c>
      <c r="G90" s="20">
        <v>0.26100000000000001</v>
      </c>
      <c r="H90" s="20">
        <v>0.25700000000000001</v>
      </c>
      <c r="I90" s="20">
        <v>0.222</v>
      </c>
      <c r="J90" s="20">
        <v>0.191</v>
      </c>
      <c r="K90" s="20">
        <v>0.13600000000000001</v>
      </c>
      <c r="L90" s="20">
        <v>0.121</v>
      </c>
      <c r="M90" s="20">
        <v>0.14799999999999999</v>
      </c>
      <c r="N90" s="20">
        <v>0.11799999999999999</v>
      </c>
      <c r="O90" s="20">
        <v>0.11700000000000001</v>
      </c>
      <c r="P90" s="20">
        <v>0.20599999999999999</v>
      </c>
      <c r="Q90" s="20">
        <v>0.23899999999999999</v>
      </c>
      <c r="R90" s="20">
        <v>0.245</v>
      </c>
      <c r="S90" s="20">
        <v>0.27200000000000002</v>
      </c>
      <c r="T90" s="20">
        <v>0.27800000000000002</v>
      </c>
      <c r="U90" s="20">
        <v>0.29399999999999998</v>
      </c>
      <c r="V90" s="20">
        <v>0.29599999999999999</v>
      </c>
      <c r="W90" s="20">
        <v>0.23200000000000001</v>
      </c>
      <c r="X90" s="20">
        <v>0.23899999999999999</v>
      </c>
      <c r="Y90" s="20">
        <v>0.13900000000000001</v>
      </c>
      <c r="Z90" s="20">
        <v>0.14499999999999999</v>
      </c>
      <c r="AA90" s="20">
        <v>0.115</v>
      </c>
      <c r="AB90" s="20">
        <v>0.153</v>
      </c>
      <c r="AC90" s="20">
        <v>0.19800000000000001</v>
      </c>
      <c r="AD90" s="20">
        <v>0.30599999999999999</v>
      </c>
      <c r="AE90" s="20">
        <v>0.26800000000000002</v>
      </c>
      <c r="AF90" s="20">
        <v>0.29899999999999999</v>
      </c>
      <c r="AG90" s="20">
        <v>0.25600000000000001</v>
      </c>
      <c r="AH90" s="20">
        <v>0.32500000000000001</v>
      </c>
      <c r="AI90" s="20">
        <v>0.28499999999999998</v>
      </c>
      <c r="AJ90" s="20">
        <v>0.27700000000000002</v>
      </c>
      <c r="AK90" s="20">
        <v>0.156</v>
      </c>
      <c r="AL90" s="20">
        <v>0.11600000000000001</v>
      </c>
      <c r="AM90" s="20">
        <v>0.124</v>
      </c>
      <c r="AN90" s="20">
        <v>0.128</v>
      </c>
      <c r="AO90" s="20">
        <v>0.153</v>
      </c>
      <c r="AP90" s="20">
        <v>0.13800000000000001</v>
      </c>
      <c r="AQ90" s="20">
        <v>0.29199999999999998</v>
      </c>
      <c r="AR90" s="20">
        <v>0.28799999999999998</v>
      </c>
      <c r="AS90" s="20">
        <v>0.35599999999999998</v>
      </c>
      <c r="AT90" s="20">
        <v>0.27200000000000002</v>
      </c>
      <c r="AU90" s="20">
        <v>0.35299999999999998</v>
      </c>
      <c r="AV90" s="20">
        <v>0.27500000000000002</v>
      </c>
      <c r="AW90" s="20">
        <v>0.151</v>
      </c>
      <c r="AX90" s="20">
        <v>0.14899999999999999</v>
      </c>
      <c r="AY90" s="20">
        <v>0.13200000000000001</v>
      </c>
      <c r="AZ90" s="20">
        <v>0.127</v>
      </c>
      <c r="BA90" s="20">
        <v>0.16300000000000001</v>
      </c>
      <c r="BB90" s="20">
        <v>0.18</v>
      </c>
      <c r="BC90" s="20">
        <v>0.28999999999999998</v>
      </c>
      <c r="BD90" s="20">
        <v>0.311</v>
      </c>
      <c r="BE90" s="20">
        <v>0.26400000000000001</v>
      </c>
      <c r="BF90" s="20">
        <v>0.30299999999999999</v>
      </c>
      <c r="BG90" s="20">
        <v>0.312</v>
      </c>
      <c r="BH90" s="20">
        <v>0.25800000000000001</v>
      </c>
      <c r="BI90" s="20">
        <v>0.16500000000000001</v>
      </c>
      <c r="BJ90" s="20">
        <v>0.17399999999999999</v>
      </c>
      <c r="BK90" s="20">
        <v>0.17699999999999999</v>
      </c>
      <c r="BL90" s="20">
        <v>9.9000000000000005E-2</v>
      </c>
      <c r="BM90" s="20">
        <v>0.124</v>
      </c>
      <c r="BN90" s="20">
        <v>0.125</v>
      </c>
      <c r="BO90" s="20">
        <v>0.29099999999999998</v>
      </c>
      <c r="BP90" s="20">
        <v>0.29799999999999999</v>
      </c>
      <c r="BQ90" s="20">
        <v>0.27800000000000002</v>
      </c>
      <c r="BR90" s="20">
        <v>0.19700000000000001</v>
      </c>
      <c r="BS90" s="20">
        <v>0.23699999999999999</v>
      </c>
      <c r="BT90" s="20">
        <v>0.27</v>
      </c>
      <c r="BU90" s="20">
        <v>0.16</v>
      </c>
      <c r="BV90" s="20">
        <v>0.16700000000000001</v>
      </c>
      <c r="BW90" s="20">
        <v>0.122</v>
      </c>
      <c r="BX90" s="20">
        <v>9.8000000000000004E-2</v>
      </c>
      <c r="BY90" s="20">
        <v>0.121</v>
      </c>
      <c r="BZ90" s="20">
        <v>0.129</v>
      </c>
      <c r="CA90" s="20">
        <v>0.3</v>
      </c>
      <c r="CB90" s="20">
        <v>0.33300000000000002</v>
      </c>
      <c r="CC90" s="20">
        <v>0.28199999999999997</v>
      </c>
      <c r="CD90" s="20">
        <v>0.22600000000000001</v>
      </c>
      <c r="CE90" s="20">
        <v>0.24399999999999999</v>
      </c>
      <c r="CF90" s="20">
        <v>0.218</v>
      </c>
      <c r="CG90" s="20">
        <v>0.14000000000000001</v>
      </c>
      <c r="CH90" s="20">
        <v>0.14299999999999999</v>
      </c>
      <c r="CI90" s="20">
        <v>0.14499999999999999</v>
      </c>
      <c r="CJ90" s="20">
        <v>0.34399999999999997</v>
      </c>
      <c r="CK90" s="20">
        <v>0.30599999999999999</v>
      </c>
      <c r="CL90" s="20">
        <v>0.25800000000000001</v>
      </c>
      <c r="CM90" s="20">
        <v>0.28699999999999998</v>
      </c>
      <c r="CN90" s="20">
        <v>0.28699999999999998</v>
      </c>
      <c r="CO90" s="20">
        <v>0.13800000000000001</v>
      </c>
      <c r="CP90" s="20">
        <v>0.158</v>
      </c>
      <c r="CQ90" s="20">
        <v>0.16300000000000001</v>
      </c>
      <c r="CR90" s="20">
        <v>0.16800000000000001</v>
      </c>
      <c r="CS90" s="20">
        <v>0.153</v>
      </c>
      <c r="CT90" s="20">
        <v>0.161</v>
      </c>
    </row>
    <row r="91" spans="2:98" x14ac:dyDescent="0.2">
      <c r="B91" s="19">
        <v>0.60358796296296291</v>
      </c>
      <c r="C91" s="20">
        <v>27.1</v>
      </c>
      <c r="D91" s="20">
        <v>0.107</v>
      </c>
      <c r="E91" s="20">
        <v>0.105</v>
      </c>
      <c r="F91" s="20">
        <v>0.106</v>
      </c>
      <c r="G91" s="20">
        <v>0.316</v>
      </c>
      <c r="H91" s="20">
        <v>0.33</v>
      </c>
      <c r="I91" s="20">
        <v>0.28599999999999998</v>
      </c>
      <c r="J91" s="20">
        <v>0.218</v>
      </c>
      <c r="K91" s="20">
        <v>0.14299999999999999</v>
      </c>
      <c r="L91" s="20">
        <v>0.128</v>
      </c>
      <c r="M91" s="20">
        <v>0.14899999999999999</v>
      </c>
      <c r="N91" s="20">
        <v>0.121</v>
      </c>
      <c r="O91" s="20">
        <v>0.122</v>
      </c>
      <c r="P91" s="20">
        <v>0.24299999999999999</v>
      </c>
      <c r="Q91" s="20">
        <v>0.29099999999999998</v>
      </c>
      <c r="R91" s="20">
        <v>0.28499999999999998</v>
      </c>
      <c r="S91" s="20">
        <v>0.318</v>
      </c>
      <c r="T91" s="20">
        <v>0.33900000000000002</v>
      </c>
      <c r="U91" s="20">
        <v>0.36499999999999999</v>
      </c>
      <c r="V91" s="20">
        <v>0.35099999999999998</v>
      </c>
      <c r="W91" s="20">
        <v>0.26700000000000002</v>
      </c>
      <c r="X91" s="20">
        <v>0.27700000000000002</v>
      </c>
      <c r="Y91" s="20">
        <v>0.14599999999999999</v>
      </c>
      <c r="Z91" s="20">
        <v>0.153</v>
      </c>
      <c r="AA91" s="20">
        <v>0.11899999999999999</v>
      </c>
      <c r="AB91" s="20">
        <v>0.17299999999999999</v>
      </c>
      <c r="AC91" s="20">
        <v>0.23300000000000001</v>
      </c>
      <c r="AD91" s="20">
        <v>0.34899999999999998</v>
      </c>
      <c r="AE91" s="20">
        <v>0.318</v>
      </c>
      <c r="AF91" s="20">
        <v>0.36199999999999999</v>
      </c>
      <c r="AG91" s="20">
        <v>0.32400000000000001</v>
      </c>
      <c r="AH91" s="20">
        <v>0.377</v>
      </c>
      <c r="AI91" s="20">
        <v>0.33</v>
      </c>
      <c r="AJ91" s="20">
        <v>0.32</v>
      </c>
      <c r="AK91" s="20">
        <v>0.16500000000000001</v>
      </c>
      <c r="AL91" s="20">
        <v>0.11899999999999999</v>
      </c>
      <c r="AM91" s="20">
        <v>0.13</v>
      </c>
      <c r="AN91" s="20">
        <v>0.13700000000000001</v>
      </c>
      <c r="AO91" s="20">
        <v>0.16800000000000001</v>
      </c>
      <c r="AP91" s="20">
        <v>0.153</v>
      </c>
      <c r="AQ91" s="20">
        <v>0.35299999999999998</v>
      </c>
      <c r="AR91" s="20">
        <v>0.34399999999999997</v>
      </c>
      <c r="AS91" s="20">
        <v>0.41799999999999998</v>
      </c>
      <c r="AT91" s="20">
        <v>0.32400000000000001</v>
      </c>
      <c r="AU91" s="20">
        <v>0.40699999999999997</v>
      </c>
      <c r="AV91" s="20">
        <v>0.317</v>
      </c>
      <c r="AW91" s="20">
        <v>0.159</v>
      </c>
      <c r="AX91" s="20">
        <v>0.156</v>
      </c>
      <c r="AY91" s="20">
        <v>0.13700000000000001</v>
      </c>
      <c r="AZ91" s="20">
        <v>0.13500000000000001</v>
      </c>
      <c r="BA91" s="20">
        <v>0.17799999999999999</v>
      </c>
      <c r="BB91" s="20">
        <v>0.19900000000000001</v>
      </c>
      <c r="BC91" s="20">
        <v>0.36299999999999999</v>
      </c>
      <c r="BD91" s="20">
        <v>0.38400000000000001</v>
      </c>
      <c r="BE91" s="20">
        <v>0.32600000000000001</v>
      </c>
      <c r="BF91" s="20">
        <v>0.35099999999999998</v>
      </c>
      <c r="BG91" s="20">
        <v>0.36</v>
      </c>
      <c r="BH91" s="20">
        <v>0.30199999999999999</v>
      </c>
      <c r="BI91" s="20">
        <v>0.17699999999999999</v>
      </c>
      <c r="BJ91" s="20">
        <v>0.189</v>
      </c>
      <c r="BK91" s="20">
        <v>0.193</v>
      </c>
      <c r="BL91" s="20">
        <v>9.9000000000000005E-2</v>
      </c>
      <c r="BM91" s="20">
        <v>0.13800000000000001</v>
      </c>
      <c r="BN91" s="20">
        <v>0.13500000000000001</v>
      </c>
      <c r="BO91" s="20">
        <v>0.36599999999999999</v>
      </c>
      <c r="BP91" s="20">
        <v>0.38</v>
      </c>
      <c r="BQ91" s="20">
        <v>0.36399999999999999</v>
      </c>
      <c r="BR91" s="20">
        <v>0.23599999999999999</v>
      </c>
      <c r="BS91" s="20">
        <v>0.27100000000000002</v>
      </c>
      <c r="BT91" s="20">
        <v>0.31900000000000001</v>
      </c>
      <c r="BU91" s="20">
        <v>0.17399999999999999</v>
      </c>
      <c r="BV91" s="20">
        <v>0.184</v>
      </c>
      <c r="BW91" s="20">
        <v>0.13100000000000001</v>
      </c>
      <c r="BX91" s="20">
        <v>9.8000000000000004E-2</v>
      </c>
      <c r="BY91" s="20">
        <v>0.13200000000000001</v>
      </c>
      <c r="BZ91" s="20">
        <v>0.14199999999999999</v>
      </c>
      <c r="CA91" s="20">
        <v>0.35799999999999998</v>
      </c>
      <c r="CB91" s="20">
        <v>0.39500000000000002</v>
      </c>
      <c r="CC91" s="20">
        <v>0.32900000000000001</v>
      </c>
      <c r="CD91" s="20">
        <v>0.26500000000000001</v>
      </c>
      <c r="CE91" s="20">
        <v>0.27900000000000003</v>
      </c>
      <c r="CF91" s="20">
        <v>0.26100000000000001</v>
      </c>
      <c r="CG91" s="20">
        <v>0.153</v>
      </c>
      <c r="CH91" s="20">
        <v>0.155</v>
      </c>
      <c r="CI91" s="20">
        <v>0.158</v>
      </c>
      <c r="CJ91" s="20">
        <v>0.36799999999999999</v>
      </c>
      <c r="CK91" s="20">
        <v>0.36599999999999999</v>
      </c>
      <c r="CL91" s="20">
        <v>0.30499999999999999</v>
      </c>
      <c r="CM91" s="20">
        <v>0.32300000000000001</v>
      </c>
      <c r="CN91" s="20">
        <v>0.32300000000000001</v>
      </c>
      <c r="CO91" s="20">
        <v>0.14599999999999999</v>
      </c>
      <c r="CP91" s="20">
        <v>0.17100000000000001</v>
      </c>
      <c r="CQ91" s="20">
        <v>0.17899999999999999</v>
      </c>
      <c r="CR91" s="20">
        <v>0.185</v>
      </c>
      <c r="CS91" s="20">
        <v>0.16700000000000001</v>
      </c>
      <c r="CT91" s="20">
        <v>0.17899999999999999</v>
      </c>
    </row>
    <row r="92" spans="2:98" x14ac:dyDescent="0.2">
      <c r="B92" s="19">
        <v>0.62442129629629628</v>
      </c>
      <c r="C92" s="20">
        <v>27.1</v>
      </c>
      <c r="D92" s="20">
        <v>0.106</v>
      </c>
      <c r="E92" s="20">
        <v>0.105</v>
      </c>
      <c r="F92" s="20">
        <v>0.106</v>
      </c>
      <c r="G92" s="20">
        <v>0.36499999999999999</v>
      </c>
      <c r="H92" s="20">
        <v>0.38200000000000001</v>
      </c>
      <c r="I92" s="20">
        <v>0.33200000000000002</v>
      </c>
      <c r="J92" s="20">
        <v>0.24399999999999999</v>
      </c>
      <c r="K92" s="20">
        <v>0.154</v>
      </c>
      <c r="L92" s="20">
        <v>0.13800000000000001</v>
      </c>
      <c r="M92" s="20">
        <v>0.14399999999999999</v>
      </c>
      <c r="N92" s="20">
        <v>0.123</v>
      </c>
      <c r="O92" s="20">
        <v>0.124</v>
      </c>
      <c r="P92" s="20">
        <v>0.31900000000000001</v>
      </c>
      <c r="Q92" s="20">
        <v>0.35699999999999998</v>
      </c>
      <c r="R92" s="20">
        <v>0.33700000000000002</v>
      </c>
      <c r="S92" s="20">
        <v>0.36499999999999999</v>
      </c>
      <c r="T92" s="20">
        <v>0.38900000000000001</v>
      </c>
      <c r="U92" s="20">
        <v>0.434</v>
      </c>
      <c r="V92" s="20">
        <v>0.40300000000000002</v>
      </c>
      <c r="W92" s="20">
        <v>0.30299999999999999</v>
      </c>
      <c r="X92" s="20">
        <v>0.32</v>
      </c>
      <c r="Y92" s="20">
        <v>0.153</v>
      </c>
      <c r="Z92" s="20">
        <v>0.161</v>
      </c>
      <c r="AA92" s="20">
        <v>0.124</v>
      </c>
      <c r="AB92" s="20">
        <v>0.189</v>
      </c>
      <c r="AC92" s="20">
        <v>0.27800000000000002</v>
      </c>
      <c r="AD92" s="20">
        <v>0.39200000000000002</v>
      </c>
      <c r="AE92" s="20">
        <v>0.36599999999999999</v>
      </c>
      <c r="AF92" s="20">
        <v>0.40200000000000002</v>
      </c>
      <c r="AG92" s="20">
        <v>0.40699999999999997</v>
      </c>
      <c r="AH92" s="20">
        <v>0.42399999999999999</v>
      </c>
      <c r="AI92" s="20">
        <v>0.376</v>
      </c>
      <c r="AJ92" s="20">
        <v>0.36099999999999999</v>
      </c>
      <c r="AK92" s="20">
        <v>0.17299999999999999</v>
      </c>
      <c r="AL92" s="20">
        <v>0.124</v>
      </c>
      <c r="AM92" s="20">
        <v>0.13500000000000001</v>
      </c>
      <c r="AN92" s="20">
        <v>0.15</v>
      </c>
      <c r="AO92" s="20">
        <v>0.185</v>
      </c>
      <c r="AP92" s="20">
        <v>0.17100000000000001</v>
      </c>
      <c r="AQ92" s="20">
        <v>0.39600000000000002</v>
      </c>
      <c r="AR92" s="20">
        <v>0.39100000000000001</v>
      </c>
      <c r="AS92" s="20">
        <v>0.45200000000000001</v>
      </c>
      <c r="AT92" s="20">
        <v>0.38200000000000001</v>
      </c>
      <c r="AU92" s="20">
        <v>0.45100000000000001</v>
      </c>
      <c r="AV92" s="20">
        <v>0.36499999999999999</v>
      </c>
      <c r="AW92" s="20">
        <v>0.16700000000000001</v>
      </c>
      <c r="AX92" s="20">
        <v>0.16400000000000001</v>
      </c>
      <c r="AY92" s="20">
        <v>0.14399999999999999</v>
      </c>
      <c r="AZ92" s="20">
        <v>0.14599999999999999</v>
      </c>
      <c r="BA92" s="20">
        <v>0.19400000000000001</v>
      </c>
      <c r="BB92" s="20">
        <v>0.218</v>
      </c>
      <c r="BC92" s="20">
        <v>0.42599999999999999</v>
      </c>
      <c r="BD92" s="20">
        <v>0.439</v>
      </c>
      <c r="BE92" s="20">
        <v>0.38800000000000001</v>
      </c>
      <c r="BF92" s="20">
        <v>0.40500000000000003</v>
      </c>
      <c r="BG92" s="20">
        <v>0.41599999999999998</v>
      </c>
      <c r="BH92" s="20">
        <v>0.35299999999999998</v>
      </c>
      <c r="BI92" s="20">
        <v>0.19400000000000001</v>
      </c>
      <c r="BJ92" s="20">
        <v>0.20599999999999999</v>
      </c>
      <c r="BK92" s="20">
        <v>0.21199999999999999</v>
      </c>
      <c r="BL92" s="20">
        <v>0.1</v>
      </c>
      <c r="BM92" s="20">
        <v>0.159</v>
      </c>
      <c r="BN92" s="20">
        <v>0.14899999999999999</v>
      </c>
      <c r="BO92" s="20">
        <v>0.42599999999999999</v>
      </c>
      <c r="BP92" s="20">
        <v>0.42399999999999999</v>
      </c>
      <c r="BQ92" s="20">
        <v>0.437</v>
      </c>
      <c r="BR92" s="20">
        <v>0.29799999999999999</v>
      </c>
      <c r="BS92" s="20">
        <v>0.317</v>
      </c>
      <c r="BT92" s="20">
        <v>0.36699999999999999</v>
      </c>
      <c r="BU92" s="20">
        <v>0.189</v>
      </c>
      <c r="BV92" s="20">
        <v>0.20200000000000001</v>
      </c>
      <c r="BW92" s="20">
        <v>0.14199999999999999</v>
      </c>
      <c r="BX92" s="20">
        <v>9.8000000000000004E-2</v>
      </c>
      <c r="BY92" s="20">
        <v>0.14799999999999999</v>
      </c>
      <c r="BZ92" s="20">
        <v>0.16</v>
      </c>
      <c r="CA92" s="20">
        <v>0.40799999999999997</v>
      </c>
      <c r="CB92" s="20">
        <v>0.45700000000000002</v>
      </c>
      <c r="CC92" s="20">
        <v>0.38</v>
      </c>
      <c r="CD92" s="20">
        <v>0.31</v>
      </c>
      <c r="CE92" s="20">
        <v>0.32100000000000001</v>
      </c>
      <c r="CF92" s="20">
        <v>0.32</v>
      </c>
      <c r="CG92" s="20">
        <v>0.16800000000000001</v>
      </c>
      <c r="CH92" s="20">
        <v>0.16800000000000001</v>
      </c>
      <c r="CI92" s="20">
        <v>0.17399999999999999</v>
      </c>
      <c r="CJ92" s="20">
        <v>0.46300000000000002</v>
      </c>
      <c r="CK92" s="20">
        <v>0.39100000000000001</v>
      </c>
      <c r="CL92" s="20">
        <v>0.34499999999999997</v>
      </c>
      <c r="CM92" s="20">
        <v>0.36</v>
      </c>
      <c r="CN92" s="20">
        <v>0.36399999999999999</v>
      </c>
      <c r="CO92" s="20">
        <v>0.155</v>
      </c>
      <c r="CP92" s="20">
        <v>0.186</v>
      </c>
      <c r="CQ92" s="20">
        <v>0.19700000000000001</v>
      </c>
      <c r="CR92" s="20">
        <v>0.20200000000000001</v>
      </c>
      <c r="CS92" s="20">
        <v>0.184</v>
      </c>
      <c r="CT92" s="20">
        <v>0.19500000000000001</v>
      </c>
    </row>
    <row r="93" spans="2:98" x14ac:dyDescent="0.2">
      <c r="B93" s="19">
        <v>0.64525462962962965</v>
      </c>
      <c r="C93" s="20">
        <v>27.1</v>
      </c>
      <c r="D93" s="20">
        <v>0.106</v>
      </c>
      <c r="E93" s="20">
        <v>0.105</v>
      </c>
      <c r="F93" s="20">
        <v>0.106</v>
      </c>
      <c r="G93" s="20">
        <v>0.41</v>
      </c>
      <c r="H93" s="20">
        <v>0.42499999999999999</v>
      </c>
      <c r="I93" s="20">
        <v>0.36299999999999999</v>
      </c>
      <c r="J93" s="20">
        <v>0.28499999999999998</v>
      </c>
      <c r="K93" s="20">
        <v>0.16900000000000001</v>
      </c>
      <c r="L93" s="20">
        <v>0.153</v>
      </c>
      <c r="M93" s="20">
        <v>0.14899999999999999</v>
      </c>
      <c r="N93" s="20">
        <v>0.127</v>
      </c>
      <c r="O93" s="20">
        <v>0.127</v>
      </c>
      <c r="P93" s="20">
        <v>0.375</v>
      </c>
      <c r="Q93" s="20">
        <v>0.42099999999999999</v>
      </c>
      <c r="R93" s="20">
        <v>0.38600000000000001</v>
      </c>
      <c r="S93" s="20">
        <v>0.41799999999999998</v>
      </c>
      <c r="T93" s="20">
        <v>0.41699999999999998</v>
      </c>
      <c r="U93" s="20">
        <v>0.46200000000000002</v>
      </c>
      <c r="V93" s="20">
        <v>0.44800000000000001</v>
      </c>
      <c r="W93" s="20">
        <v>0.35399999999999998</v>
      </c>
      <c r="X93" s="20">
        <v>0.35299999999999998</v>
      </c>
      <c r="Y93" s="20">
        <v>0.16</v>
      </c>
      <c r="Z93" s="20">
        <v>0.16800000000000001</v>
      </c>
      <c r="AA93" s="20">
        <v>0.13100000000000001</v>
      </c>
      <c r="AB93" s="20">
        <v>0.20300000000000001</v>
      </c>
      <c r="AC93" s="20">
        <v>0.33300000000000002</v>
      </c>
      <c r="AD93" s="20">
        <v>0.432</v>
      </c>
      <c r="AE93" s="20">
        <v>0.41099999999999998</v>
      </c>
      <c r="AF93" s="20">
        <v>0.437</v>
      </c>
      <c r="AG93" s="20">
        <v>0.46899999999999997</v>
      </c>
      <c r="AH93" s="20">
        <v>0.47499999999999998</v>
      </c>
      <c r="AI93" s="20">
        <v>0.42699999999999999</v>
      </c>
      <c r="AJ93" s="20">
        <v>0.40600000000000003</v>
      </c>
      <c r="AK93" s="20">
        <v>0.17899999999999999</v>
      </c>
      <c r="AL93" s="20">
        <v>0.129</v>
      </c>
      <c r="AM93" s="20">
        <v>0.14099999999999999</v>
      </c>
      <c r="AN93" s="20">
        <v>0.16600000000000001</v>
      </c>
      <c r="AO93" s="20">
        <v>0.20499999999999999</v>
      </c>
      <c r="AP93" s="20">
        <v>0.19</v>
      </c>
      <c r="AQ93" s="20">
        <v>0.42699999999999999</v>
      </c>
      <c r="AR93" s="20">
        <v>0.438</v>
      </c>
      <c r="AS93" s="20">
        <v>0.47799999999999998</v>
      </c>
      <c r="AT93" s="20">
        <v>0.441</v>
      </c>
      <c r="AU93" s="20">
        <v>0.49099999999999999</v>
      </c>
      <c r="AV93" s="20">
        <v>0.436</v>
      </c>
      <c r="AW93" s="20">
        <v>0.17499999999999999</v>
      </c>
      <c r="AX93" s="20">
        <v>0.17100000000000001</v>
      </c>
      <c r="AY93" s="20">
        <v>0.151</v>
      </c>
      <c r="AZ93" s="20">
        <v>0.161</v>
      </c>
      <c r="BA93" s="20">
        <v>0.21099999999999999</v>
      </c>
      <c r="BB93" s="20">
        <v>0.23799999999999999</v>
      </c>
      <c r="BC93" s="20">
        <v>0.46400000000000002</v>
      </c>
      <c r="BD93" s="20">
        <v>0.47899999999999998</v>
      </c>
      <c r="BE93" s="20">
        <v>0.437</v>
      </c>
      <c r="BF93" s="20">
        <v>0.45600000000000002</v>
      </c>
      <c r="BG93" s="20">
        <v>0.46</v>
      </c>
      <c r="BH93" s="20">
        <v>0.41099999999999998</v>
      </c>
      <c r="BI93" s="20">
        <v>0.21299999999999999</v>
      </c>
      <c r="BJ93" s="20">
        <v>0.22800000000000001</v>
      </c>
      <c r="BK93" s="20">
        <v>0.23300000000000001</v>
      </c>
      <c r="BL93" s="20">
        <v>9.9000000000000005E-2</v>
      </c>
      <c r="BM93" s="20">
        <v>0.191</v>
      </c>
      <c r="BN93" s="20">
        <v>0.17199999999999999</v>
      </c>
      <c r="BO93" s="20">
        <v>0.47099999999999997</v>
      </c>
      <c r="BP93" s="20">
        <v>0.46</v>
      </c>
      <c r="BQ93" s="20">
        <v>0.47</v>
      </c>
      <c r="BR93" s="20">
        <v>0.371</v>
      </c>
      <c r="BS93" s="20">
        <v>0.371</v>
      </c>
      <c r="BT93" s="20">
        <v>0.41899999999999998</v>
      </c>
      <c r="BU93" s="20">
        <v>0.20699999999999999</v>
      </c>
      <c r="BV93" s="20">
        <v>0.221</v>
      </c>
      <c r="BW93" s="20">
        <v>0.159</v>
      </c>
      <c r="BX93" s="20">
        <v>9.8000000000000004E-2</v>
      </c>
      <c r="BY93" s="20">
        <v>0.17299999999999999</v>
      </c>
      <c r="BZ93" s="20">
        <v>0.19900000000000001</v>
      </c>
      <c r="CA93" s="20">
        <v>0.45900000000000002</v>
      </c>
      <c r="CB93" s="20">
        <v>0.45300000000000001</v>
      </c>
      <c r="CC93" s="20">
        <v>0.41599999999999998</v>
      </c>
      <c r="CD93" s="20">
        <v>0.34499999999999997</v>
      </c>
      <c r="CE93" s="20">
        <v>0.34799999999999998</v>
      </c>
      <c r="CF93" s="20">
        <v>0.36399999999999999</v>
      </c>
      <c r="CG93" s="20">
        <v>0.185</v>
      </c>
      <c r="CH93" s="20">
        <v>0.184</v>
      </c>
      <c r="CI93" s="20">
        <v>0.191</v>
      </c>
      <c r="CJ93" s="20">
        <v>0.54700000000000004</v>
      </c>
      <c r="CK93" s="20">
        <v>0.43099999999999999</v>
      </c>
      <c r="CL93" s="20">
        <v>0.39600000000000002</v>
      </c>
      <c r="CM93" s="20">
        <v>0.41</v>
      </c>
      <c r="CN93" s="20">
        <v>0.40799999999999997</v>
      </c>
      <c r="CO93" s="20">
        <v>0.16300000000000001</v>
      </c>
      <c r="CP93" s="20">
        <v>0.20200000000000001</v>
      </c>
      <c r="CQ93" s="20">
        <v>0.217</v>
      </c>
      <c r="CR93" s="20">
        <v>0.222</v>
      </c>
      <c r="CS93" s="20">
        <v>0.20300000000000001</v>
      </c>
      <c r="CT93" s="20">
        <v>0.21299999999999999</v>
      </c>
    </row>
    <row r="94" spans="2:98" x14ac:dyDescent="0.2">
      <c r="B94" s="19">
        <v>0.66608796296296291</v>
      </c>
      <c r="C94" s="20">
        <v>27.1</v>
      </c>
      <c r="D94" s="20">
        <v>0.107</v>
      </c>
      <c r="E94" s="20">
        <v>0.105</v>
      </c>
      <c r="F94" s="20">
        <v>0.106</v>
      </c>
      <c r="G94" s="20">
        <v>0.46</v>
      </c>
      <c r="H94" s="20">
        <v>0.44</v>
      </c>
      <c r="I94" s="20">
        <v>0.39100000000000001</v>
      </c>
      <c r="J94" s="20">
        <v>0.33200000000000002</v>
      </c>
      <c r="K94" s="20">
        <v>0.19400000000000001</v>
      </c>
      <c r="L94" s="20">
        <v>0.17899999999999999</v>
      </c>
      <c r="M94" s="20">
        <v>0.154</v>
      </c>
      <c r="N94" s="20">
        <v>0.13100000000000001</v>
      </c>
      <c r="O94" s="20">
        <v>0.13100000000000001</v>
      </c>
      <c r="P94" s="20">
        <v>0.42399999999999999</v>
      </c>
      <c r="Q94" s="20">
        <v>0.44700000000000001</v>
      </c>
      <c r="R94" s="20">
        <v>0.42099999999999999</v>
      </c>
      <c r="S94" s="20">
        <v>0.45200000000000001</v>
      </c>
      <c r="T94" s="20">
        <v>0.44700000000000001</v>
      </c>
      <c r="U94" s="20">
        <v>0.51200000000000001</v>
      </c>
      <c r="V94" s="20">
        <v>0.49</v>
      </c>
      <c r="W94" s="20">
        <v>0.40699999999999997</v>
      </c>
      <c r="X94" s="20">
        <v>0.38600000000000001</v>
      </c>
      <c r="Y94" s="20">
        <v>0.16500000000000001</v>
      </c>
      <c r="Z94" s="20">
        <v>0.17499999999999999</v>
      </c>
      <c r="AA94" s="20">
        <v>0.13900000000000001</v>
      </c>
      <c r="AB94" s="20">
        <v>0.22</v>
      </c>
      <c r="AC94" s="20">
        <v>0.44900000000000001</v>
      </c>
      <c r="AD94" s="20">
        <v>0.46800000000000003</v>
      </c>
      <c r="AE94" s="20">
        <v>0.44500000000000001</v>
      </c>
      <c r="AF94" s="20">
        <v>0.46600000000000003</v>
      </c>
      <c r="AG94" s="20">
        <v>0.49099999999999999</v>
      </c>
      <c r="AH94" s="20">
        <v>0.53</v>
      </c>
      <c r="AI94" s="20">
        <v>0.48299999999999998</v>
      </c>
      <c r="AJ94" s="20">
        <v>0.44800000000000001</v>
      </c>
      <c r="AK94" s="20">
        <v>0.185</v>
      </c>
      <c r="AL94" s="20">
        <v>0.13500000000000001</v>
      </c>
      <c r="AM94" s="20">
        <v>0.14799999999999999</v>
      </c>
      <c r="AN94" s="20">
        <v>0.187</v>
      </c>
      <c r="AO94" s="20">
        <v>0.22800000000000001</v>
      </c>
      <c r="AP94" s="20">
        <v>0.20899999999999999</v>
      </c>
      <c r="AQ94" s="20">
        <v>0.45100000000000001</v>
      </c>
      <c r="AR94" s="20">
        <v>0.47599999999999998</v>
      </c>
      <c r="AS94" s="20">
        <v>0.50700000000000001</v>
      </c>
      <c r="AT94" s="20">
        <v>0.5</v>
      </c>
      <c r="AU94" s="20">
        <v>0.53500000000000003</v>
      </c>
      <c r="AV94" s="20">
        <v>0.496</v>
      </c>
      <c r="AW94" s="20">
        <v>0.182</v>
      </c>
      <c r="AX94" s="20">
        <v>0.17599999999999999</v>
      </c>
      <c r="AY94" s="20">
        <v>0.159</v>
      </c>
      <c r="AZ94" s="20">
        <v>0.17699999999999999</v>
      </c>
      <c r="BA94" s="20">
        <v>0.22900000000000001</v>
      </c>
      <c r="BB94" s="20">
        <v>0.25900000000000001</v>
      </c>
      <c r="BC94" s="20">
        <v>0.49</v>
      </c>
      <c r="BD94" s="20">
        <v>0.5</v>
      </c>
      <c r="BE94" s="20">
        <v>0.46899999999999997</v>
      </c>
      <c r="BF94" s="20">
        <v>0.51</v>
      </c>
      <c r="BG94" s="20">
        <v>0.51300000000000001</v>
      </c>
      <c r="BH94" s="20">
        <v>0.47299999999999998</v>
      </c>
      <c r="BI94" s="20">
        <v>0.23499999999999999</v>
      </c>
      <c r="BJ94" s="20">
        <v>0.254</v>
      </c>
      <c r="BK94" s="20">
        <v>0.25600000000000001</v>
      </c>
      <c r="BL94" s="20">
        <v>0.1</v>
      </c>
      <c r="BM94" s="20">
        <v>0.23899999999999999</v>
      </c>
      <c r="BN94" s="20">
        <v>0.223</v>
      </c>
      <c r="BO94" s="20">
        <v>0.499</v>
      </c>
      <c r="BP94" s="20">
        <v>0.504</v>
      </c>
      <c r="BQ94" s="20">
        <v>0.48</v>
      </c>
      <c r="BR94" s="20">
        <v>0.46600000000000003</v>
      </c>
      <c r="BS94" s="20">
        <v>0.42399999999999999</v>
      </c>
      <c r="BT94" s="20">
        <v>0.46899999999999997</v>
      </c>
      <c r="BU94" s="20">
        <v>0.22800000000000001</v>
      </c>
      <c r="BV94" s="20">
        <v>0.24399999999999999</v>
      </c>
      <c r="BW94" s="20">
        <v>0.17599999999999999</v>
      </c>
      <c r="BX94" s="20">
        <v>9.8000000000000004E-2</v>
      </c>
      <c r="BY94" s="20">
        <v>0.217</v>
      </c>
      <c r="BZ94" s="20">
        <v>0.22900000000000001</v>
      </c>
      <c r="CA94" s="20">
        <v>0.50600000000000001</v>
      </c>
      <c r="CB94" s="20">
        <v>0.497</v>
      </c>
      <c r="CC94" s="20">
        <v>0.45500000000000002</v>
      </c>
      <c r="CD94" s="20">
        <v>0.40799999999999997</v>
      </c>
      <c r="CE94" s="20">
        <v>0.38700000000000001</v>
      </c>
      <c r="CF94" s="20">
        <v>0.40899999999999997</v>
      </c>
      <c r="CG94" s="20">
        <v>0.20200000000000001</v>
      </c>
      <c r="CH94" s="20">
        <v>0.20100000000000001</v>
      </c>
      <c r="CI94" s="20">
        <v>0.20899999999999999</v>
      </c>
      <c r="CJ94" s="20">
        <v>0.61</v>
      </c>
      <c r="CK94" s="20">
        <v>0.45400000000000001</v>
      </c>
      <c r="CL94" s="20">
        <v>0.42</v>
      </c>
      <c r="CM94" s="20">
        <v>0.437</v>
      </c>
      <c r="CN94" s="20">
        <v>0.44900000000000001</v>
      </c>
      <c r="CO94" s="20">
        <v>0.17399999999999999</v>
      </c>
      <c r="CP94" s="20">
        <v>0.221</v>
      </c>
      <c r="CQ94" s="20">
        <v>0.245</v>
      </c>
      <c r="CR94" s="20">
        <v>0.24099999999999999</v>
      </c>
      <c r="CS94" s="20">
        <v>0.22500000000000001</v>
      </c>
      <c r="CT94" s="20">
        <v>0.23100000000000001</v>
      </c>
    </row>
    <row r="95" spans="2:98" x14ac:dyDescent="0.2">
      <c r="B95" s="19">
        <v>0.68692129629629628</v>
      </c>
      <c r="C95" s="20">
        <v>27</v>
      </c>
      <c r="D95" s="20">
        <v>0.106</v>
      </c>
      <c r="E95" s="20">
        <v>0.105</v>
      </c>
      <c r="F95" s="20">
        <v>0.106</v>
      </c>
      <c r="G95" s="20">
        <v>0.501</v>
      </c>
      <c r="H95" s="20">
        <v>0.45500000000000002</v>
      </c>
      <c r="I95" s="20">
        <v>0.438</v>
      </c>
      <c r="J95" s="20">
        <v>0.37</v>
      </c>
      <c r="K95" s="20">
        <v>0.23699999999999999</v>
      </c>
      <c r="L95" s="20">
        <v>0.218</v>
      </c>
      <c r="M95" s="20">
        <v>0.16300000000000001</v>
      </c>
      <c r="N95" s="20">
        <v>0.13600000000000001</v>
      </c>
      <c r="O95" s="20">
        <v>0.13600000000000001</v>
      </c>
      <c r="P95" s="20">
        <v>0.45800000000000002</v>
      </c>
      <c r="Q95" s="20">
        <v>0.46300000000000002</v>
      </c>
      <c r="R95" s="20">
        <v>0.45400000000000001</v>
      </c>
      <c r="S95" s="20">
        <v>0.504</v>
      </c>
      <c r="T95" s="20">
        <v>0.47599999999999998</v>
      </c>
      <c r="U95" s="20">
        <v>0.52800000000000002</v>
      </c>
      <c r="V95" s="20">
        <v>0.54600000000000004</v>
      </c>
      <c r="W95" s="20">
        <v>0.44400000000000001</v>
      </c>
      <c r="X95" s="20">
        <v>0.435</v>
      </c>
      <c r="Y95" s="20">
        <v>0.17100000000000001</v>
      </c>
      <c r="Z95" s="20">
        <v>0.18099999999999999</v>
      </c>
      <c r="AA95" s="20">
        <v>0.14799999999999999</v>
      </c>
      <c r="AB95" s="20">
        <v>0.23699999999999999</v>
      </c>
      <c r="AC95" s="20">
        <v>0.49199999999999999</v>
      </c>
      <c r="AD95" s="20">
        <v>0.50600000000000001</v>
      </c>
      <c r="AE95" s="20">
        <v>0.48099999999999998</v>
      </c>
      <c r="AF95" s="20">
        <v>0.505</v>
      </c>
      <c r="AG95" s="20">
        <v>0.495</v>
      </c>
      <c r="AH95" s="20">
        <v>0.58099999999999996</v>
      </c>
      <c r="AI95" s="20">
        <v>0.55000000000000004</v>
      </c>
      <c r="AJ95" s="20">
        <v>0.51900000000000002</v>
      </c>
      <c r="AK95" s="20">
        <v>0.191</v>
      </c>
      <c r="AL95" s="20">
        <v>0.14099999999999999</v>
      </c>
      <c r="AM95" s="20">
        <v>0.155</v>
      </c>
      <c r="AN95" s="20">
        <v>0.21199999999999999</v>
      </c>
      <c r="AO95" s="20">
        <v>0.251</v>
      </c>
      <c r="AP95" s="20">
        <v>0.23</v>
      </c>
      <c r="AQ95" s="20">
        <v>0.48699999999999999</v>
      </c>
      <c r="AR95" s="20">
        <v>0.51300000000000001</v>
      </c>
      <c r="AS95" s="20">
        <v>0.55200000000000005</v>
      </c>
      <c r="AT95" s="20">
        <v>0.55800000000000005</v>
      </c>
      <c r="AU95" s="20">
        <v>0.59</v>
      </c>
      <c r="AV95" s="20">
        <v>0.55300000000000005</v>
      </c>
      <c r="AW95" s="20">
        <v>0.189</v>
      </c>
      <c r="AX95" s="20">
        <v>0.184</v>
      </c>
      <c r="AY95" s="20">
        <v>0.16600000000000001</v>
      </c>
      <c r="AZ95" s="20">
        <v>0.19600000000000001</v>
      </c>
      <c r="BA95" s="20">
        <v>0.25</v>
      </c>
      <c r="BB95" s="20">
        <v>0.28100000000000003</v>
      </c>
      <c r="BC95" s="20">
        <v>0.51600000000000001</v>
      </c>
      <c r="BD95" s="20">
        <v>0.52900000000000003</v>
      </c>
      <c r="BE95" s="20">
        <v>0.501</v>
      </c>
      <c r="BF95" s="20">
        <v>0.56999999999999995</v>
      </c>
      <c r="BG95" s="20">
        <v>0.56899999999999995</v>
      </c>
      <c r="BH95" s="20">
        <v>0.55000000000000004</v>
      </c>
      <c r="BI95" s="20">
        <v>0.26200000000000001</v>
      </c>
      <c r="BJ95" s="20">
        <v>0.28599999999999998</v>
      </c>
      <c r="BK95" s="20">
        <v>0.28199999999999997</v>
      </c>
      <c r="BL95" s="20">
        <v>9.9000000000000005E-2</v>
      </c>
      <c r="BM95" s="20">
        <v>0.30199999999999999</v>
      </c>
      <c r="BN95" s="20">
        <v>0.25800000000000001</v>
      </c>
      <c r="BO95" s="20">
        <v>0.51100000000000001</v>
      </c>
      <c r="BP95" s="20">
        <v>0.53500000000000003</v>
      </c>
      <c r="BQ95" s="20">
        <v>0.51</v>
      </c>
      <c r="BR95" s="20">
        <v>0.53800000000000003</v>
      </c>
      <c r="BS95" s="20">
        <v>0.48</v>
      </c>
      <c r="BT95" s="20">
        <v>0.52200000000000002</v>
      </c>
      <c r="BU95" s="20">
        <v>0.25600000000000001</v>
      </c>
      <c r="BV95" s="20">
        <v>0.27100000000000002</v>
      </c>
      <c r="BW95" s="20">
        <v>0.19600000000000001</v>
      </c>
      <c r="BX95" s="20">
        <v>9.8000000000000004E-2</v>
      </c>
      <c r="BY95" s="20">
        <v>0.252</v>
      </c>
      <c r="BZ95" s="20">
        <v>0.30099999999999999</v>
      </c>
      <c r="CA95" s="20">
        <v>0.55100000000000005</v>
      </c>
      <c r="CB95" s="20">
        <v>0.53800000000000003</v>
      </c>
      <c r="CC95" s="20">
        <v>0.497</v>
      </c>
      <c r="CD95" s="20">
        <v>0.46</v>
      </c>
      <c r="CE95" s="20">
        <v>0.441</v>
      </c>
      <c r="CF95" s="20">
        <v>0.48399999999999999</v>
      </c>
      <c r="CG95" s="20">
        <v>0.22500000000000001</v>
      </c>
      <c r="CH95" s="20">
        <v>0.22</v>
      </c>
      <c r="CI95" s="20">
        <v>0.23</v>
      </c>
      <c r="CJ95" s="20">
        <v>0.68500000000000005</v>
      </c>
      <c r="CK95" s="20">
        <v>0.46899999999999997</v>
      </c>
      <c r="CL95" s="20">
        <v>0.44700000000000001</v>
      </c>
      <c r="CM95" s="20">
        <v>0.47299999999999998</v>
      </c>
      <c r="CN95" s="20">
        <v>0.48399999999999999</v>
      </c>
      <c r="CO95" s="20">
        <v>0.188</v>
      </c>
      <c r="CP95" s="20">
        <v>0.23</v>
      </c>
      <c r="CQ95" s="20">
        <v>0.25800000000000001</v>
      </c>
      <c r="CR95" s="20">
        <v>0.26200000000000001</v>
      </c>
      <c r="CS95" s="20">
        <v>0.246</v>
      </c>
      <c r="CT95" s="20">
        <v>0.251</v>
      </c>
    </row>
    <row r="96" spans="2:98" x14ac:dyDescent="0.2">
      <c r="B96" s="19">
        <v>0.70775462962962965</v>
      </c>
      <c r="C96" s="20">
        <v>27.1</v>
      </c>
      <c r="D96" s="20">
        <v>0.106</v>
      </c>
      <c r="E96" s="20">
        <v>0.105</v>
      </c>
      <c r="F96" s="20">
        <v>0.106</v>
      </c>
      <c r="G96" s="20">
        <v>0.51900000000000002</v>
      </c>
      <c r="H96" s="20">
        <v>0.47499999999999998</v>
      </c>
      <c r="I96" s="20">
        <v>0.45900000000000002</v>
      </c>
      <c r="J96" s="20">
        <v>0.43</v>
      </c>
      <c r="K96" s="20">
        <v>0.28699999999999998</v>
      </c>
      <c r="L96" s="20">
        <v>0.26200000000000001</v>
      </c>
      <c r="M96" s="20">
        <v>0.17199999999999999</v>
      </c>
      <c r="N96" s="20">
        <v>0.14099999999999999</v>
      </c>
      <c r="O96" s="20">
        <v>0.14199999999999999</v>
      </c>
      <c r="P96" s="20">
        <v>0.48099999999999998</v>
      </c>
      <c r="Q96" s="20">
        <v>0.51300000000000001</v>
      </c>
      <c r="R96" s="20">
        <v>0.49399999999999999</v>
      </c>
      <c r="S96" s="20">
        <v>0.55200000000000005</v>
      </c>
      <c r="T96" s="20">
        <v>0.52400000000000002</v>
      </c>
      <c r="U96" s="20">
        <v>0.56799999999999995</v>
      </c>
      <c r="V96" s="20">
        <v>0.58399999999999996</v>
      </c>
      <c r="W96" s="20">
        <v>0.496</v>
      </c>
      <c r="X96" s="20">
        <v>0.49399999999999999</v>
      </c>
      <c r="Y96" s="20">
        <v>0.17399999999999999</v>
      </c>
      <c r="Z96" s="20">
        <v>0.187</v>
      </c>
      <c r="AA96" s="20">
        <v>0.155</v>
      </c>
      <c r="AB96" s="20">
        <v>0.27600000000000002</v>
      </c>
      <c r="AC96" s="20">
        <v>0.50800000000000001</v>
      </c>
      <c r="AD96" s="20">
        <v>0.54400000000000004</v>
      </c>
      <c r="AE96" s="20">
        <v>0.52800000000000002</v>
      </c>
      <c r="AF96" s="20">
        <v>0.54900000000000004</v>
      </c>
      <c r="AG96" s="20">
        <v>0.52400000000000002</v>
      </c>
      <c r="AH96" s="20">
        <v>0.64800000000000002</v>
      </c>
      <c r="AI96" s="20">
        <v>0.61299999999999999</v>
      </c>
      <c r="AJ96" s="20">
        <v>0.55100000000000005</v>
      </c>
      <c r="AK96" s="20">
        <v>0.19800000000000001</v>
      </c>
      <c r="AL96" s="20">
        <v>0.14799999999999999</v>
      </c>
      <c r="AM96" s="20">
        <v>0.16200000000000001</v>
      </c>
      <c r="AN96" s="20">
        <v>0.24199999999999999</v>
      </c>
      <c r="AO96" s="20">
        <v>0.27900000000000003</v>
      </c>
      <c r="AP96" s="20">
        <v>0.25</v>
      </c>
      <c r="AQ96" s="20">
        <v>0.52800000000000002</v>
      </c>
      <c r="AR96" s="20">
        <v>0.54700000000000004</v>
      </c>
      <c r="AS96" s="20">
        <v>0.58699999999999997</v>
      </c>
      <c r="AT96" s="20">
        <v>0.61699999999999999</v>
      </c>
      <c r="AU96" s="20">
        <v>0.65200000000000002</v>
      </c>
      <c r="AV96" s="20">
        <v>0.60899999999999999</v>
      </c>
      <c r="AW96" s="20">
        <v>0.19700000000000001</v>
      </c>
      <c r="AX96" s="20">
        <v>0.191</v>
      </c>
      <c r="AY96" s="20">
        <v>0.17299999999999999</v>
      </c>
      <c r="AZ96" s="20">
        <v>0.219</v>
      </c>
      <c r="BA96" s="20">
        <v>0.27500000000000002</v>
      </c>
      <c r="BB96" s="20">
        <v>0.31</v>
      </c>
      <c r="BC96" s="20">
        <v>0.54200000000000004</v>
      </c>
      <c r="BD96" s="20">
        <v>0.58899999999999997</v>
      </c>
      <c r="BE96" s="20">
        <v>0.55600000000000005</v>
      </c>
      <c r="BF96" s="20">
        <v>0.64</v>
      </c>
      <c r="BG96" s="20">
        <v>0.628</v>
      </c>
      <c r="BH96" s="20">
        <v>0.60199999999999998</v>
      </c>
      <c r="BI96" s="20">
        <v>0.29799999999999999</v>
      </c>
      <c r="BJ96" s="20">
        <v>0.31900000000000001</v>
      </c>
      <c r="BK96" s="20">
        <v>0.313</v>
      </c>
      <c r="BL96" s="20">
        <v>9.9000000000000005E-2</v>
      </c>
      <c r="BM96" s="20">
        <v>0.36799999999999999</v>
      </c>
      <c r="BN96" s="20">
        <v>0.32</v>
      </c>
      <c r="BO96" s="20">
        <v>0.57899999999999996</v>
      </c>
      <c r="BP96" s="20">
        <v>0.58099999999999996</v>
      </c>
      <c r="BQ96" s="20">
        <v>0.54300000000000004</v>
      </c>
      <c r="BR96" s="20">
        <v>0.60899999999999999</v>
      </c>
      <c r="BS96" s="20">
        <v>0.49199999999999999</v>
      </c>
      <c r="BT96" s="20">
        <v>0.55500000000000005</v>
      </c>
      <c r="BU96" s="20">
        <v>0.29199999999999998</v>
      </c>
      <c r="BV96" s="20">
        <v>0.30599999999999999</v>
      </c>
      <c r="BW96" s="20">
        <v>0.222</v>
      </c>
      <c r="BX96" s="20">
        <v>9.8000000000000004E-2</v>
      </c>
      <c r="BY96" s="20">
        <v>0.313</v>
      </c>
      <c r="BZ96" s="20">
        <v>0.35199999999999998</v>
      </c>
      <c r="CA96" s="20">
        <v>0.59899999999999998</v>
      </c>
      <c r="CB96" s="20">
        <v>0.54100000000000004</v>
      </c>
      <c r="CC96" s="20">
        <v>0.55600000000000005</v>
      </c>
      <c r="CD96" s="20">
        <v>0.43099999999999999</v>
      </c>
      <c r="CE96" s="20">
        <v>0.45</v>
      </c>
      <c r="CF96" s="20">
        <v>0.47899999999999998</v>
      </c>
      <c r="CG96" s="20">
        <v>0.253</v>
      </c>
      <c r="CH96" s="20">
        <v>0.24299999999999999</v>
      </c>
      <c r="CI96" s="20">
        <v>0.255</v>
      </c>
      <c r="CJ96" s="20">
        <v>0.75</v>
      </c>
      <c r="CK96" s="20">
        <v>0.50900000000000001</v>
      </c>
      <c r="CL96" s="20">
        <v>0.47799999999999998</v>
      </c>
      <c r="CM96" s="20">
        <v>0.51100000000000001</v>
      </c>
      <c r="CN96" s="20">
        <v>0.51</v>
      </c>
      <c r="CO96" s="20">
        <v>0.19700000000000001</v>
      </c>
      <c r="CP96" s="20">
        <v>0.24299999999999999</v>
      </c>
      <c r="CQ96" s="20">
        <v>0.27800000000000002</v>
      </c>
      <c r="CR96" s="20">
        <v>0.28199999999999997</v>
      </c>
      <c r="CS96" s="20">
        <v>0.26900000000000002</v>
      </c>
      <c r="CT96" s="20">
        <v>0.27600000000000002</v>
      </c>
    </row>
    <row r="97" spans="2:98" x14ac:dyDescent="0.2">
      <c r="B97" s="19">
        <v>0.72858796296296291</v>
      </c>
      <c r="C97" s="20">
        <v>27</v>
      </c>
      <c r="D97" s="20">
        <v>0.106</v>
      </c>
      <c r="E97" s="20">
        <v>0.105</v>
      </c>
      <c r="F97" s="20">
        <v>0.106</v>
      </c>
      <c r="G97" s="20">
        <v>0.55800000000000005</v>
      </c>
      <c r="H97" s="20">
        <v>0.503</v>
      </c>
      <c r="I97" s="20">
        <v>0.49299999999999999</v>
      </c>
      <c r="J97" s="20">
        <v>0.505</v>
      </c>
      <c r="K97" s="20">
        <v>0.34799999999999998</v>
      </c>
      <c r="L97" s="20">
        <v>0.32400000000000001</v>
      </c>
      <c r="M97" s="20">
        <v>0.18</v>
      </c>
      <c r="N97" s="20">
        <v>0.14699999999999999</v>
      </c>
      <c r="O97" s="20">
        <v>0.14799999999999999</v>
      </c>
      <c r="P97" s="20">
        <v>0.497</v>
      </c>
      <c r="Q97" s="20">
        <v>0.54900000000000004</v>
      </c>
      <c r="R97" s="20">
        <v>0.56000000000000005</v>
      </c>
      <c r="S97" s="20">
        <v>0.59499999999999997</v>
      </c>
      <c r="T97" s="20">
        <v>0.58699999999999997</v>
      </c>
      <c r="U97" s="20">
        <v>0.60199999999999998</v>
      </c>
      <c r="V97" s="20">
        <v>0.64700000000000002</v>
      </c>
      <c r="W97" s="20">
        <v>0.63400000000000001</v>
      </c>
      <c r="X97" s="20">
        <v>0.56599999999999995</v>
      </c>
      <c r="Y97" s="20">
        <v>0.18</v>
      </c>
      <c r="Z97" s="20">
        <v>0.19500000000000001</v>
      </c>
      <c r="AA97" s="20">
        <v>0.16300000000000001</v>
      </c>
      <c r="AB97" s="20">
        <v>0.28199999999999997</v>
      </c>
      <c r="AC97" s="20">
        <v>0.56799999999999995</v>
      </c>
      <c r="AD97" s="20">
        <v>0.59899999999999998</v>
      </c>
      <c r="AE97" s="20">
        <v>0.59499999999999997</v>
      </c>
      <c r="AF97" s="20">
        <v>0.61199999999999999</v>
      </c>
      <c r="AG97" s="20">
        <v>0.56000000000000005</v>
      </c>
      <c r="AH97" s="20">
        <v>0.69</v>
      </c>
      <c r="AI97" s="20">
        <v>0.70399999999999996</v>
      </c>
      <c r="AJ97" s="20">
        <v>0.63700000000000001</v>
      </c>
      <c r="AK97" s="20">
        <v>0.20599999999999999</v>
      </c>
      <c r="AL97" s="20">
        <v>0.155</v>
      </c>
      <c r="AM97" s="20">
        <v>0.16800000000000001</v>
      </c>
      <c r="AN97" s="20">
        <v>0.27900000000000003</v>
      </c>
      <c r="AO97" s="20">
        <v>0.313</v>
      </c>
      <c r="AP97" s="20">
        <v>0.27900000000000003</v>
      </c>
      <c r="AQ97" s="20">
        <v>0.59799999999999998</v>
      </c>
      <c r="AR97" s="20">
        <v>0.57299999999999995</v>
      </c>
      <c r="AS97" s="20">
        <v>0.66</v>
      </c>
      <c r="AT97" s="20">
        <v>0.68600000000000005</v>
      </c>
      <c r="AU97" s="20">
        <v>0.71</v>
      </c>
      <c r="AV97" s="20">
        <v>0.68899999999999995</v>
      </c>
      <c r="AW97" s="20">
        <v>0.20599999999999999</v>
      </c>
      <c r="AX97" s="20">
        <v>0.19900000000000001</v>
      </c>
      <c r="AY97" s="20">
        <v>0.18</v>
      </c>
      <c r="AZ97" s="20">
        <v>0.247</v>
      </c>
      <c r="BA97" s="20">
        <v>0.307</v>
      </c>
      <c r="BB97" s="20">
        <v>0.34200000000000003</v>
      </c>
      <c r="BC97" s="20">
        <v>0.58899999999999997</v>
      </c>
      <c r="BD97" s="20">
        <v>0.64300000000000002</v>
      </c>
      <c r="BE97" s="20">
        <v>0.624</v>
      </c>
      <c r="BF97" s="20">
        <v>0.66800000000000004</v>
      </c>
      <c r="BG97" s="20">
        <v>0.68799999999999994</v>
      </c>
      <c r="BH97" s="20">
        <v>0.66900000000000004</v>
      </c>
      <c r="BI97" s="20">
        <v>0.33800000000000002</v>
      </c>
      <c r="BJ97" s="20">
        <v>0.35399999999999998</v>
      </c>
      <c r="BK97" s="20">
        <v>0.35299999999999998</v>
      </c>
      <c r="BL97" s="20">
        <v>9.9000000000000005E-2</v>
      </c>
      <c r="BM97" s="20">
        <v>0.40799999999999997</v>
      </c>
      <c r="BN97" s="20">
        <v>0.39200000000000002</v>
      </c>
      <c r="BO97" s="20">
        <v>0.65800000000000003</v>
      </c>
      <c r="BP97" s="20">
        <v>0.61399999999999999</v>
      </c>
      <c r="BQ97" s="20">
        <v>0.6</v>
      </c>
      <c r="BR97" s="20">
        <v>0.64500000000000002</v>
      </c>
      <c r="BS97" s="20">
        <v>0.52</v>
      </c>
      <c r="BT97" s="20">
        <v>0.57999999999999996</v>
      </c>
      <c r="BU97" s="20">
        <v>0.33</v>
      </c>
      <c r="BV97" s="20">
        <v>0.35199999999999998</v>
      </c>
      <c r="BW97" s="20">
        <v>0.25600000000000001</v>
      </c>
      <c r="BX97" s="20">
        <v>9.8000000000000004E-2</v>
      </c>
      <c r="BY97" s="20">
        <v>0.36299999999999999</v>
      </c>
      <c r="BZ97" s="20">
        <v>0.42299999999999999</v>
      </c>
      <c r="CA97" s="20">
        <v>0.65400000000000003</v>
      </c>
      <c r="CB97" s="20">
        <v>0.59799999999999998</v>
      </c>
      <c r="CC97" s="20">
        <v>0.59799999999999998</v>
      </c>
      <c r="CD97" s="20">
        <v>0.42799999999999999</v>
      </c>
      <c r="CE97" s="20">
        <v>0.56499999999999995</v>
      </c>
      <c r="CF97" s="20">
        <v>0.48299999999999998</v>
      </c>
      <c r="CG97" s="20">
        <v>0.28699999999999998</v>
      </c>
      <c r="CH97" s="20">
        <v>0.27200000000000002</v>
      </c>
      <c r="CI97" s="20">
        <v>0.28299999999999997</v>
      </c>
      <c r="CJ97" s="20">
        <v>0.82699999999999996</v>
      </c>
      <c r="CK97" s="20">
        <v>0.47399999999999998</v>
      </c>
      <c r="CL97" s="20">
        <v>0.51400000000000001</v>
      </c>
      <c r="CM97" s="20">
        <v>0.55600000000000005</v>
      </c>
      <c r="CN97" s="20">
        <v>0.55000000000000004</v>
      </c>
      <c r="CO97" s="20">
        <v>0.20699999999999999</v>
      </c>
      <c r="CP97" s="20">
        <v>0.248</v>
      </c>
      <c r="CQ97" s="20">
        <v>0.29499999999999998</v>
      </c>
      <c r="CR97" s="20">
        <v>0.30199999999999999</v>
      </c>
      <c r="CS97" s="20">
        <v>0.29299999999999998</v>
      </c>
      <c r="CT97" s="20">
        <v>0.30499999999999999</v>
      </c>
    </row>
    <row r="98" spans="2:98" x14ac:dyDescent="0.2">
      <c r="B98" s="19">
        <v>0.74942129629629628</v>
      </c>
      <c r="C98" s="20">
        <v>27.1</v>
      </c>
      <c r="D98" s="20">
        <v>0.106</v>
      </c>
      <c r="E98" s="20">
        <v>0.105</v>
      </c>
      <c r="F98" s="20">
        <v>0.106</v>
      </c>
      <c r="G98" s="20">
        <v>0.58299999999999996</v>
      </c>
      <c r="H98" s="20">
        <v>0.53700000000000003</v>
      </c>
      <c r="I98" s="20">
        <v>0.53300000000000003</v>
      </c>
      <c r="J98" s="20">
        <v>0.56499999999999995</v>
      </c>
      <c r="K98" s="20">
        <v>0.38300000000000001</v>
      </c>
      <c r="L98" s="20">
        <v>0.38</v>
      </c>
      <c r="M98" s="20">
        <v>0.186</v>
      </c>
      <c r="N98" s="20">
        <v>0.152</v>
      </c>
      <c r="O98" s="20">
        <v>0.154</v>
      </c>
      <c r="P98" s="20">
        <v>0.51</v>
      </c>
      <c r="Q98" s="20">
        <v>0.56899999999999995</v>
      </c>
      <c r="R98" s="20">
        <v>0.629</v>
      </c>
      <c r="S98" s="20">
        <v>0.63600000000000001</v>
      </c>
      <c r="T98" s="20">
        <v>0.63300000000000001</v>
      </c>
      <c r="U98" s="20">
        <v>0.68400000000000005</v>
      </c>
      <c r="V98" s="20">
        <v>0.70499999999999996</v>
      </c>
      <c r="W98" s="20">
        <v>0.69499999999999995</v>
      </c>
      <c r="X98" s="20">
        <v>0.61</v>
      </c>
      <c r="Y98" s="20">
        <v>0.185</v>
      </c>
      <c r="Z98" s="20">
        <v>0.20200000000000001</v>
      </c>
      <c r="AA98" s="20">
        <v>0.16900000000000001</v>
      </c>
      <c r="AB98" s="20">
        <v>0.313</v>
      </c>
      <c r="AC98" s="20">
        <v>0.67700000000000005</v>
      </c>
      <c r="AD98" s="20">
        <v>0.63200000000000001</v>
      </c>
      <c r="AE98" s="20">
        <v>0.67400000000000004</v>
      </c>
      <c r="AF98" s="20">
        <v>0.68100000000000005</v>
      </c>
      <c r="AG98" s="20">
        <v>0.60799999999999998</v>
      </c>
      <c r="AH98" s="20">
        <v>0.75700000000000001</v>
      </c>
      <c r="AI98" s="20">
        <v>0.72799999999999998</v>
      </c>
      <c r="AJ98" s="20">
        <v>0.64500000000000002</v>
      </c>
      <c r="AK98" s="20">
        <v>0.21299999999999999</v>
      </c>
      <c r="AL98" s="20">
        <v>0.16200000000000001</v>
      </c>
      <c r="AM98" s="20">
        <v>0.17199999999999999</v>
      </c>
      <c r="AN98" s="20">
        <v>0.317</v>
      </c>
      <c r="AO98" s="20">
        <v>0.34799999999999998</v>
      </c>
      <c r="AP98" s="20">
        <v>0.31</v>
      </c>
      <c r="AQ98" s="20">
        <v>0.67</v>
      </c>
      <c r="AR98" s="20">
        <v>0.65100000000000002</v>
      </c>
      <c r="AS98" s="20">
        <v>0.70599999999999996</v>
      </c>
      <c r="AT98" s="20">
        <v>0.75600000000000001</v>
      </c>
      <c r="AU98" s="20">
        <v>0.76500000000000001</v>
      </c>
      <c r="AV98" s="20">
        <v>0.74299999999999999</v>
      </c>
      <c r="AW98" s="20">
        <v>0.217</v>
      </c>
      <c r="AX98" s="20">
        <v>0.20599999999999999</v>
      </c>
      <c r="AY98" s="20">
        <v>0.189</v>
      </c>
      <c r="AZ98" s="20">
        <v>0.28100000000000003</v>
      </c>
      <c r="BA98" s="20">
        <v>0.34300000000000003</v>
      </c>
      <c r="BB98" s="20">
        <v>0.379</v>
      </c>
      <c r="BC98" s="20">
        <v>0.64</v>
      </c>
      <c r="BD98" s="20">
        <v>0.68300000000000005</v>
      </c>
      <c r="BE98" s="20">
        <v>0.68</v>
      </c>
      <c r="BF98" s="20">
        <v>0.71099999999999997</v>
      </c>
      <c r="BG98" s="20">
        <v>0.73399999999999999</v>
      </c>
      <c r="BH98" s="20">
        <v>0.72199999999999998</v>
      </c>
      <c r="BI98" s="20">
        <v>0.38100000000000001</v>
      </c>
      <c r="BJ98" s="20">
        <v>0.38900000000000001</v>
      </c>
      <c r="BK98" s="20">
        <v>0.39200000000000002</v>
      </c>
      <c r="BL98" s="20">
        <v>9.9000000000000005E-2</v>
      </c>
      <c r="BM98" s="20">
        <v>0.43099999999999999</v>
      </c>
      <c r="BN98" s="20">
        <v>0.41899999999999998</v>
      </c>
      <c r="BO98" s="20">
        <v>0.70599999999999996</v>
      </c>
      <c r="BP98" s="20">
        <v>0.65900000000000003</v>
      </c>
      <c r="BQ98" s="20">
        <v>0.64900000000000002</v>
      </c>
      <c r="BR98" s="20">
        <v>0.70099999999999996</v>
      </c>
      <c r="BS98" s="20">
        <v>0.68500000000000005</v>
      </c>
      <c r="BT98" s="20">
        <v>0.57499999999999996</v>
      </c>
      <c r="BU98" s="20">
        <v>0.374</v>
      </c>
      <c r="BV98" s="20">
        <v>0.40200000000000002</v>
      </c>
      <c r="BW98" s="20">
        <v>0.29299999999999998</v>
      </c>
      <c r="BX98" s="20">
        <v>9.8000000000000004E-2</v>
      </c>
      <c r="BY98" s="20">
        <v>0.39300000000000002</v>
      </c>
      <c r="BZ98" s="20">
        <v>0.44500000000000001</v>
      </c>
      <c r="CA98" s="20">
        <v>0.71099999999999997</v>
      </c>
      <c r="CB98" s="20">
        <v>0.65900000000000003</v>
      </c>
      <c r="CC98" s="20">
        <v>0.65600000000000003</v>
      </c>
      <c r="CD98" s="20">
        <v>0.46</v>
      </c>
      <c r="CE98" s="20">
        <v>0.67800000000000005</v>
      </c>
      <c r="CF98" s="20">
        <v>0.54300000000000004</v>
      </c>
      <c r="CG98" s="20">
        <v>0.32300000000000001</v>
      </c>
      <c r="CH98" s="20">
        <v>0.29899999999999999</v>
      </c>
      <c r="CI98" s="20">
        <v>0.314</v>
      </c>
      <c r="CJ98" s="20">
        <v>0.89800000000000002</v>
      </c>
      <c r="CK98" s="20">
        <v>0.53500000000000003</v>
      </c>
      <c r="CL98" s="20">
        <v>0.54700000000000004</v>
      </c>
      <c r="CM98" s="20">
        <v>0.59299999999999997</v>
      </c>
      <c r="CN98" s="20">
        <v>0.58499999999999996</v>
      </c>
      <c r="CO98" s="20">
        <v>0.22900000000000001</v>
      </c>
      <c r="CP98" s="20">
        <v>0.26400000000000001</v>
      </c>
      <c r="CQ98" s="20">
        <v>0.309</v>
      </c>
      <c r="CR98" s="20">
        <v>0.32900000000000001</v>
      </c>
      <c r="CS98" s="20">
        <v>0.32</v>
      </c>
      <c r="CT98" s="20">
        <v>0.34599999999999997</v>
      </c>
    </row>
    <row r="99" spans="2:98" x14ac:dyDescent="0.2">
      <c r="B99" s="19">
        <v>0.77025462962962965</v>
      </c>
      <c r="C99" s="20">
        <v>27.1</v>
      </c>
      <c r="D99" s="20">
        <v>0.106</v>
      </c>
      <c r="E99" s="20">
        <v>0.105</v>
      </c>
      <c r="F99" s="20">
        <v>0.106</v>
      </c>
      <c r="G99" s="20">
        <v>0.60699999999999998</v>
      </c>
      <c r="H99" s="20">
        <v>0.57299999999999995</v>
      </c>
      <c r="I99" s="20">
        <v>0.56999999999999995</v>
      </c>
      <c r="J99" s="20">
        <v>0.59399999999999997</v>
      </c>
      <c r="K99" s="20">
        <v>0.45300000000000001</v>
      </c>
      <c r="L99" s="20">
        <v>0.47599999999999998</v>
      </c>
      <c r="M99" s="20">
        <v>0.193</v>
      </c>
      <c r="N99" s="20">
        <v>0.158</v>
      </c>
      <c r="O99" s="20">
        <v>0.159</v>
      </c>
      <c r="P99" s="20">
        <v>0.55000000000000004</v>
      </c>
      <c r="Q99" s="20">
        <v>0.622</v>
      </c>
      <c r="R99" s="20">
        <v>0.69499999999999995</v>
      </c>
      <c r="S99" s="20">
        <v>0.68799999999999994</v>
      </c>
      <c r="T99" s="20">
        <v>0.71599999999999997</v>
      </c>
      <c r="U99" s="20">
        <v>0.748</v>
      </c>
      <c r="V99" s="20">
        <v>0.77800000000000002</v>
      </c>
      <c r="W99" s="20">
        <v>0.752</v>
      </c>
      <c r="X99" s="20">
        <v>0.67500000000000004</v>
      </c>
      <c r="Y99" s="20">
        <v>0.192</v>
      </c>
      <c r="Z99" s="20">
        <v>0.21199999999999999</v>
      </c>
      <c r="AA99" s="20">
        <v>0.17299999999999999</v>
      </c>
      <c r="AB99" s="20">
        <v>0.37</v>
      </c>
      <c r="AC99" s="20">
        <v>0.69399999999999995</v>
      </c>
      <c r="AD99" s="20">
        <v>0.70299999999999996</v>
      </c>
      <c r="AE99" s="20">
        <v>0.751</v>
      </c>
      <c r="AF99" s="20">
        <v>0.746</v>
      </c>
      <c r="AG99" s="20">
        <v>0.65700000000000003</v>
      </c>
      <c r="AH99" s="20">
        <v>0.80700000000000005</v>
      </c>
      <c r="AI99" s="20">
        <v>0.74199999999999999</v>
      </c>
      <c r="AJ99" s="20">
        <v>0.75700000000000001</v>
      </c>
      <c r="AK99" s="20">
        <v>0.221</v>
      </c>
      <c r="AL99" s="20">
        <v>0.17</v>
      </c>
      <c r="AM99" s="20">
        <v>0.17599999999999999</v>
      </c>
      <c r="AN99" s="20">
        <v>0.36699999999999999</v>
      </c>
      <c r="AO99" s="20">
        <v>0.39</v>
      </c>
      <c r="AP99" s="20">
        <v>0.34799999999999998</v>
      </c>
      <c r="AQ99" s="20">
        <v>0.74099999999999999</v>
      </c>
      <c r="AR99" s="20">
        <v>0.72399999999999998</v>
      </c>
      <c r="AS99" s="20">
        <v>0.72899999999999998</v>
      </c>
      <c r="AT99" s="20">
        <v>0.8</v>
      </c>
      <c r="AU99" s="20">
        <v>0.77200000000000002</v>
      </c>
      <c r="AV99" s="20">
        <v>0.79600000000000004</v>
      </c>
      <c r="AW99" s="20">
        <v>0.22900000000000001</v>
      </c>
      <c r="AX99" s="20">
        <v>0.214</v>
      </c>
      <c r="AY99" s="20">
        <v>0.19800000000000001</v>
      </c>
      <c r="AZ99" s="20">
        <v>0.32200000000000001</v>
      </c>
      <c r="BA99" s="20">
        <v>0.38600000000000001</v>
      </c>
      <c r="BB99" s="20">
        <v>0.41899999999999998</v>
      </c>
      <c r="BC99" s="20">
        <v>0.72499999999999998</v>
      </c>
      <c r="BD99" s="20">
        <v>0.755</v>
      </c>
      <c r="BE99" s="20">
        <v>0.73499999999999999</v>
      </c>
      <c r="BF99" s="20">
        <v>0.72899999999999998</v>
      </c>
      <c r="BG99" s="20">
        <v>0.77</v>
      </c>
      <c r="BH99" s="20">
        <v>0.76900000000000002</v>
      </c>
      <c r="BI99" s="20">
        <v>0.42699999999999999</v>
      </c>
      <c r="BJ99" s="20">
        <v>0.42699999999999999</v>
      </c>
      <c r="BK99" s="20">
        <v>0.434</v>
      </c>
      <c r="BL99" s="20">
        <v>9.9000000000000005E-2</v>
      </c>
      <c r="BM99" s="20">
        <v>0.44800000000000001</v>
      </c>
      <c r="BN99" s="20">
        <v>0.46400000000000002</v>
      </c>
      <c r="BO99" s="20">
        <v>0.77300000000000002</v>
      </c>
      <c r="BP99" s="20">
        <v>0.73299999999999998</v>
      </c>
      <c r="BQ99" s="20">
        <v>0.71099999999999997</v>
      </c>
      <c r="BR99" s="20">
        <v>0.77300000000000002</v>
      </c>
      <c r="BS99" s="20">
        <v>0.69799999999999995</v>
      </c>
      <c r="BT99" s="20">
        <v>0.57399999999999995</v>
      </c>
      <c r="BU99" s="20">
        <v>0.41399999999999998</v>
      </c>
      <c r="BV99" s="20">
        <v>0.45400000000000001</v>
      </c>
      <c r="BW99" s="20">
        <v>0.33900000000000002</v>
      </c>
      <c r="BX99" s="20">
        <v>9.8000000000000004E-2</v>
      </c>
      <c r="BY99" s="20">
        <v>0.42299999999999999</v>
      </c>
      <c r="BZ99" s="20">
        <v>0.441</v>
      </c>
      <c r="CA99" s="20">
        <v>0.77600000000000002</v>
      </c>
      <c r="CB99" s="20">
        <v>0.73499999999999999</v>
      </c>
      <c r="CC99" s="20">
        <v>0.71799999999999997</v>
      </c>
      <c r="CD99" s="20">
        <v>0.47399999999999998</v>
      </c>
      <c r="CE99" s="20">
        <v>0.76700000000000002</v>
      </c>
      <c r="CF99" s="20">
        <v>0.52100000000000002</v>
      </c>
      <c r="CG99" s="20">
        <v>0.36499999999999999</v>
      </c>
      <c r="CH99" s="20">
        <v>0.32300000000000001</v>
      </c>
      <c r="CI99" s="20">
        <v>0.35499999999999998</v>
      </c>
      <c r="CJ99" s="20">
        <v>0.91700000000000004</v>
      </c>
      <c r="CK99" s="20">
        <v>0.61099999999999999</v>
      </c>
      <c r="CL99" s="20">
        <v>0.58699999999999997</v>
      </c>
      <c r="CM99" s="20">
        <v>0.63200000000000001</v>
      </c>
      <c r="CN99" s="20">
        <v>0.624</v>
      </c>
      <c r="CO99" s="20">
        <v>0.25</v>
      </c>
      <c r="CP99" s="20">
        <v>0.26</v>
      </c>
      <c r="CQ99" s="20">
        <v>0.32200000000000001</v>
      </c>
      <c r="CR99" s="20">
        <v>0.35899999999999999</v>
      </c>
      <c r="CS99" s="20">
        <v>0.34899999999999998</v>
      </c>
      <c r="CT99" s="20">
        <v>0.371</v>
      </c>
    </row>
    <row r="100" spans="2:98" x14ac:dyDescent="0.2">
      <c r="B100" s="19">
        <v>0.79108796296296291</v>
      </c>
      <c r="C100" s="20">
        <v>27.1</v>
      </c>
      <c r="D100" s="20">
        <v>0.106</v>
      </c>
      <c r="E100" s="20">
        <v>0.105</v>
      </c>
      <c r="F100" s="20">
        <v>0.106</v>
      </c>
      <c r="G100" s="20">
        <v>0.63500000000000001</v>
      </c>
      <c r="H100" s="20">
        <v>0.61099999999999999</v>
      </c>
      <c r="I100" s="20">
        <v>0.61599999999999999</v>
      </c>
      <c r="J100" s="20">
        <v>0.60899999999999999</v>
      </c>
      <c r="K100" s="20">
        <v>0.49199999999999999</v>
      </c>
      <c r="L100" s="20">
        <v>0.53500000000000003</v>
      </c>
      <c r="M100" s="20">
        <v>0.20100000000000001</v>
      </c>
      <c r="N100" s="20">
        <v>0.16300000000000001</v>
      </c>
      <c r="O100" s="20">
        <v>0.16500000000000001</v>
      </c>
      <c r="P100" s="20">
        <v>0.60799999999999998</v>
      </c>
      <c r="Q100" s="20">
        <v>0.67100000000000004</v>
      </c>
      <c r="R100" s="20">
        <v>0.77</v>
      </c>
      <c r="S100" s="20">
        <v>0.76400000000000001</v>
      </c>
      <c r="T100" s="20">
        <v>0.74</v>
      </c>
      <c r="U100" s="20">
        <v>0.77800000000000002</v>
      </c>
      <c r="V100" s="20">
        <v>0.83399999999999996</v>
      </c>
      <c r="W100" s="20">
        <v>0.76500000000000001</v>
      </c>
      <c r="X100" s="20">
        <v>0.66100000000000003</v>
      </c>
      <c r="Y100" s="20">
        <v>0.19900000000000001</v>
      </c>
      <c r="Z100" s="20">
        <v>0.222</v>
      </c>
      <c r="AA100" s="20">
        <v>0.18</v>
      </c>
      <c r="AB100" s="20">
        <v>0.42899999999999999</v>
      </c>
      <c r="AC100" s="20">
        <v>0.75600000000000001</v>
      </c>
      <c r="AD100" s="20">
        <v>0.75900000000000001</v>
      </c>
      <c r="AE100" s="20">
        <v>0.82599999999999996</v>
      </c>
      <c r="AF100" s="20">
        <v>0.82</v>
      </c>
      <c r="AG100" s="20">
        <v>0.71299999999999997</v>
      </c>
      <c r="AH100" s="20">
        <v>0.85899999999999999</v>
      </c>
      <c r="AI100" s="20">
        <v>0.80700000000000005</v>
      </c>
      <c r="AJ100" s="20">
        <v>0.76900000000000002</v>
      </c>
      <c r="AK100" s="20">
        <v>0.23200000000000001</v>
      </c>
      <c r="AL100" s="20">
        <v>0.17799999999999999</v>
      </c>
      <c r="AM100" s="20">
        <v>0.18099999999999999</v>
      </c>
      <c r="AN100" s="20">
        <v>0.42899999999999999</v>
      </c>
      <c r="AO100" s="20">
        <v>0.441</v>
      </c>
      <c r="AP100" s="20">
        <v>0.39200000000000002</v>
      </c>
      <c r="AQ100" s="20">
        <v>0.81499999999999995</v>
      </c>
      <c r="AR100" s="20">
        <v>0.82</v>
      </c>
      <c r="AS100" s="20">
        <v>0.752</v>
      </c>
      <c r="AT100" s="20">
        <v>0.86899999999999999</v>
      </c>
      <c r="AU100" s="20">
        <v>0.997</v>
      </c>
      <c r="AV100" s="20">
        <v>0.81100000000000005</v>
      </c>
      <c r="AW100" s="20">
        <v>0.24099999999999999</v>
      </c>
      <c r="AX100" s="20">
        <v>0.223</v>
      </c>
      <c r="AY100" s="20">
        <v>0.20699999999999999</v>
      </c>
      <c r="AZ100" s="20">
        <v>0.36499999999999999</v>
      </c>
      <c r="BA100" s="20">
        <v>0.43099999999999999</v>
      </c>
      <c r="BB100" s="20">
        <v>0.46200000000000002</v>
      </c>
      <c r="BC100" s="20">
        <v>0.77600000000000002</v>
      </c>
      <c r="BD100" s="20">
        <v>0.83199999999999996</v>
      </c>
      <c r="BE100" s="20">
        <v>0.79500000000000004</v>
      </c>
      <c r="BF100" s="20">
        <v>0.76400000000000001</v>
      </c>
      <c r="BG100" s="20">
        <v>0.78300000000000003</v>
      </c>
      <c r="BH100" s="20">
        <v>0.82699999999999996</v>
      </c>
      <c r="BI100" s="20">
        <v>0.47299999999999998</v>
      </c>
      <c r="BJ100" s="20">
        <v>0.46500000000000002</v>
      </c>
      <c r="BK100" s="20">
        <v>0.47799999999999998</v>
      </c>
      <c r="BL100" s="20">
        <v>9.9000000000000005E-2</v>
      </c>
      <c r="BM100" s="20">
        <v>0.48599999999999999</v>
      </c>
      <c r="BN100" s="20">
        <v>0.48799999999999999</v>
      </c>
      <c r="BO100" s="20">
        <v>0.82899999999999996</v>
      </c>
      <c r="BP100" s="20">
        <v>0.81100000000000005</v>
      </c>
      <c r="BQ100" s="20">
        <v>0.78900000000000003</v>
      </c>
      <c r="BR100" s="20">
        <v>0.84199999999999997</v>
      </c>
      <c r="BS100" s="20">
        <v>0.745</v>
      </c>
      <c r="BT100" s="20">
        <v>0.623</v>
      </c>
      <c r="BU100" s="20">
        <v>0.45700000000000002</v>
      </c>
      <c r="BV100" s="20">
        <v>0.501</v>
      </c>
      <c r="BW100" s="20">
        <v>0.39</v>
      </c>
      <c r="BX100" s="20">
        <v>9.8000000000000004E-2</v>
      </c>
      <c r="BY100" s="20">
        <v>0.46400000000000002</v>
      </c>
      <c r="BZ100" s="20">
        <v>0.48099999999999998</v>
      </c>
      <c r="CA100" s="20">
        <v>0.85099999999999998</v>
      </c>
      <c r="CB100" s="20">
        <v>0.78200000000000003</v>
      </c>
      <c r="CC100" s="20">
        <v>0.76300000000000001</v>
      </c>
      <c r="CD100" s="20">
        <v>0.44800000000000001</v>
      </c>
      <c r="CE100" s="20">
        <v>0.71499999999999997</v>
      </c>
      <c r="CF100" s="20">
        <v>0.50700000000000001</v>
      </c>
      <c r="CG100" s="20">
        <v>0.40699999999999997</v>
      </c>
      <c r="CH100" s="20">
        <v>0.371</v>
      </c>
      <c r="CI100" s="20">
        <v>0.39300000000000002</v>
      </c>
      <c r="CJ100" s="20">
        <v>0.92400000000000004</v>
      </c>
      <c r="CK100" s="20">
        <v>0.65500000000000003</v>
      </c>
      <c r="CL100" s="20">
        <v>0.624</v>
      </c>
      <c r="CM100" s="20">
        <v>0.67800000000000005</v>
      </c>
      <c r="CN100" s="20">
        <v>0.67100000000000004</v>
      </c>
      <c r="CO100" s="20">
        <v>0.27300000000000002</v>
      </c>
      <c r="CP100" s="20">
        <v>0.26100000000000001</v>
      </c>
      <c r="CQ100" s="20">
        <v>0.33900000000000002</v>
      </c>
      <c r="CR100" s="20">
        <v>0.40600000000000003</v>
      </c>
      <c r="CS100" s="20">
        <v>0.379</v>
      </c>
      <c r="CT100" s="20">
        <v>0.39800000000000002</v>
      </c>
    </row>
    <row r="101" spans="2:98" x14ac:dyDescent="0.2">
      <c r="B101" s="19">
        <v>0.81192129629629628</v>
      </c>
      <c r="C101" s="20">
        <v>27.1</v>
      </c>
      <c r="D101" s="20">
        <v>0.106</v>
      </c>
      <c r="E101" s="20">
        <v>0.105</v>
      </c>
      <c r="F101" s="20">
        <v>0.106</v>
      </c>
      <c r="G101" s="20">
        <v>0.67700000000000005</v>
      </c>
      <c r="H101" s="20">
        <v>0.65600000000000003</v>
      </c>
      <c r="I101" s="20">
        <v>0.66</v>
      </c>
      <c r="J101" s="20">
        <v>0.66200000000000003</v>
      </c>
      <c r="K101" s="20">
        <v>0.54400000000000004</v>
      </c>
      <c r="L101" s="20">
        <v>0.58199999999999996</v>
      </c>
      <c r="M101" s="20">
        <v>0.21199999999999999</v>
      </c>
      <c r="N101" s="20">
        <v>0.17100000000000001</v>
      </c>
      <c r="O101" s="20">
        <v>0.17</v>
      </c>
      <c r="P101" s="20">
        <v>0.66700000000000004</v>
      </c>
      <c r="Q101" s="20">
        <v>0.72899999999999998</v>
      </c>
      <c r="R101" s="20">
        <v>0.84399999999999997</v>
      </c>
      <c r="S101" s="20">
        <v>0.83799999999999997</v>
      </c>
      <c r="T101" s="20">
        <v>0.80400000000000005</v>
      </c>
      <c r="U101" s="20">
        <v>0.81899999999999995</v>
      </c>
      <c r="V101" s="20">
        <v>0.90600000000000003</v>
      </c>
      <c r="W101" s="20">
        <v>0.79700000000000004</v>
      </c>
      <c r="X101" s="20">
        <v>0.67200000000000004</v>
      </c>
      <c r="Y101" s="20">
        <v>0.20699999999999999</v>
      </c>
      <c r="Z101" s="20">
        <v>0.23499999999999999</v>
      </c>
      <c r="AA101" s="20">
        <v>0.189</v>
      </c>
      <c r="AB101" s="20">
        <v>0.48299999999999998</v>
      </c>
      <c r="AC101" s="20">
        <v>0.94499999999999995</v>
      </c>
      <c r="AD101" s="20">
        <v>0.81599999999999995</v>
      </c>
      <c r="AE101" s="20">
        <v>0.90300000000000002</v>
      </c>
      <c r="AF101" s="20">
        <v>0.879</v>
      </c>
      <c r="AG101" s="20">
        <v>0.76600000000000001</v>
      </c>
      <c r="AH101" s="20">
        <v>0.92200000000000004</v>
      </c>
      <c r="AI101" s="20">
        <v>0.88</v>
      </c>
      <c r="AJ101" s="20">
        <v>0.83899999999999997</v>
      </c>
      <c r="AK101" s="20">
        <v>0.24399999999999999</v>
      </c>
      <c r="AL101" s="20">
        <v>0.188</v>
      </c>
      <c r="AM101" s="20">
        <v>0.189</v>
      </c>
      <c r="AN101" s="20">
        <v>0.47699999999999998</v>
      </c>
      <c r="AO101" s="20">
        <v>0.497</v>
      </c>
      <c r="AP101" s="20">
        <v>0.36899999999999999</v>
      </c>
      <c r="AQ101" s="20">
        <v>0.88400000000000001</v>
      </c>
      <c r="AR101" s="20">
        <v>0.84599999999999997</v>
      </c>
      <c r="AS101" s="20">
        <v>0.78200000000000003</v>
      </c>
      <c r="AT101" s="20">
        <v>0.92900000000000005</v>
      </c>
      <c r="AU101" s="20">
        <v>0.93899999999999995</v>
      </c>
      <c r="AV101" s="20">
        <v>0.86699999999999999</v>
      </c>
      <c r="AW101" s="20">
        <v>0.246</v>
      </c>
      <c r="AX101" s="20">
        <v>0.23400000000000001</v>
      </c>
      <c r="AY101" s="20">
        <v>0.216</v>
      </c>
      <c r="AZ101" s="20">
        <v>0.40899999999999997</v>
      </c>
      <c r="BA101" s="20">
        <v>0.47799999999999998</v>
      </c>
      <c r="BB101" s="20">
        <v>0.505</v>
      </c>
      <c r="BC101" s="20">
        <v>0.86</v>
      </c>
      <c r="BD101" s="20">
        <v>0.89800000000000002</v>
      </c>
      <c r="BE101" s="20">
        <v>0.877</v>
      </c>
      <c r="BF101" s="20">
        <v>0.78800000000000003</v>
      </c>
      <c r="BG101" s="20">
        <v>0.83699999999999997</v>
      </c>
      <c r="BH101" s="20">
        <v>0.88700000000000001</v>
      </c>
      <c r="BI101" s="20">
        <v>0.52100000000000002</v>
      </c>
      <c r="BJ101" s="20">
        <v>0.503</v>
      </c>
      <c r="BK101" s="20">
        <v>0.52100000000000002</v>
      </c>
      <c r="BL101" s="20">
        <v>9.9000000000000005E-2</v>
      </c>
      <c r="BM101" s="20">
        <v>0.53600000000000003</v>
      </c>
      <c r="BN101" s="20">
        <v>0.52400000000000002</v>
      </c>
      <c r="BO101" s="20">
        <v>0.88500000000000001</v>
      </c>
      <c r="BP101" s="20">
        <v>0.88</v>
      </c>
      <c r="BQ101" s="20">
        <v>0.88300000000000001</v>
      </c>
      <c r="BR101" s="20">
        <v>0.90700000000000003</v>
      </c>
      <c r="BS101" s="20">
        <v>0.80300000000000005</v>
      </c>
      <c r="BT101" s="20">
        <v>0.57499999999999996</v>
      </c>
      <c r="BU101" s="20">
        <v>0.496</v>
      </c>
      <c r="BV101" s="20">
        <v>0.54600000000000004</v>
      </c>
      <c r="BW101" s="20">
        <v>0.434</v>
      </c>
      <c r="BX101" s="20">
        <v>9.8000000000000004E-2</v>
      </c>
      <c r="BY101" s="20">
        <v>0.505</v>
      </c>
      <c r="BZ101" s="20">
        <v>0.53500000000000003</v>
      </c>
      <c r="CA101" s="20">
        <v>0.91600000000000004</v>
      </c>
      <c r="CB101" s="20">
        <v>0.85399999999999998</v>
      </c>
      <c r="CC101" s="20">
        <v>0.83899999999999997</v>
      </c>
      <c r="CD101" s="20">
        <v>0.438</v>
      </c>
      <c r="CE101" s="20">
        <v>0.72</v>
      </c>
      <c r="CF101" s="20">
        <v>0.49299999999999999</v>
      </c>
      <c r="CG101" s="20">
        <v>0.44800000000000001</v>
      </c>
      <c r="CH101" s="20">
        <v>0.39100000000000001</v>
      </c>
      <c r="CI101" s="20">
        <v>0.432</v>
      </c>
      <c r="CJ101" s="20">
        <v>0.93</v>
      </c>
      <c r="CK101" s="20">
        <v>0.68899999999999995</v>
      </c>
      <c r="CL101" s="20">
        <v>0.68300000000000005</v>
      </c>
      <c r="CM101" s="20">
        <v>0.72499999999999998</v>
      </c>
      <c r="CN101" s="20">
        <v>0.71299999999999997</v>
      </c>
      <c r="CO101" s="20">
        <v>0.29399999999999998</v>
      </c>
      <c r="CP101" s="20">
        <v>0.32800000000000001</v>
      </c>
      <c r="CQ101" s="20">
        <v>0.318</v>
      </c>
      <c r="CR101" s="20">
        <v>0.40799999999999997</v>
      </c>
      <c r="CS101" s="20">
        <v>0.41099999999999998</v>
      </c>
      <c r="CT101" s="20">
        <v>0.41599999999999998</v>
      </c>
    </row>
    <row r="102" spans="2:98" x14ac:dyDescent="0.2">
      <c r="B102" s="19">
        <v>0.83275462962962965</v>
      </c>
      <c r="C102" s="20">
        <v>27.2</v>
      </c>
      <c r="D102" s="20">
        <v>0.106</v>
      </c>
      <c r="E102" s="20">
        <v>0.105</v>
      </c>
      <c r="F102" s="20">
        <v>0.106</v>
      </c>
      <c r="G102" s="20">
        <v>0.72499999999999998</v>
      </c>
      <c r="H102" s="20">
        <v>0.70599999999999996</v>
      </c>
      <c r="I102" s="20">
        <v>0.71799999999999997</v>
      </c>
      <c r="J102" s="20">
        <v>0.72399999999999998</v>
      </c>
      <c r="K102" s="20">
        <v>0.57899999999999996</v>
      </c>
      <c r="L102" s="20">
        <v>0.57799999999999996</v>
      </c>
      <c r="M102" s="20">
        <v>0.22</v>
      </c>
      <c r="N102" s="20">
        <v>0.17899999999999999</v>
      </c>
      <c r="O102" s="20">
        <v>0.17399999999999999</v>
      </c>
      <c r="P102" s="20">
        <v>0.72299999999999998</v>
      </c>
      <c r="Q102" s="20">
        <v>0.79</v>
      </c>
      <c r="R102" s="20">
        <v>0.91100000000000003</v>
      </c>
      <c r="S102" s="20">
        <v>0.88400000000000001</v>
      </c>
      <c r="T102" s="20">
        <v>0.88</v>
      </c>
      <c r="U102" s="20">
        <v>0.85099999999999998</v>
      </c>
      <c r="V102" s="20">
        <v>0.85799999999999998</v>
      </c>
      <c r="W102" s="20">
        <v>0.84199999999999997</v>
      </c>
      <c r="X102" s="20">
        <v>0.72699999999999998</v>
      </c>
      <c r="Y102" s="20">
        <v>0.217</v>
      </c>
      <c r="Z102" s="20">
        <v>0.248</v>
      </c>
      <c r="AA102" s="20">
        <v>0.19700000000000001</v>
      </c>
      <c r="AB102" s="20">
        <v>0.54700000000000004</v>
      </c>
      <c r="AC102" s="20">
        <v>0.95399999999999996</v>
      </c>
      <c r="AD102" s="20">
        <v>0.89200000000000002</v>
      </c>
      <c r="AE102" s="20">
        <v>0.98099999999999998</v>
      </c>
      <c r="AF102" s="20">
        <v>0.89500000000000002</v>
      </c>
      <c r="AG102" s="20">
        <v>0.81299999999999994</v>
      </c>
      <c r="AH102" s="20">
        <v>0.97699999999999998</v>
      </c>
      <c r="AI102" s="20">
        <v>0.94399999999999995</v>
      </c>
      <c r="AJ102" s="20">
        <v>0.90300000000000002</v>
      </c>
      <c r="AK102" s="20">
        <v>0.26700000000000002</v>
      </c>
      <c r="AL102" s="20">
        <v>0.19700000000000001</v>
      </c>
      <c r="AM102" s="20">
        <v>0.19600000000000001</v>
      </c>
      <c r="AN102" s="20">
        <v>0.52400000000000002</v>
      </c>
      <c r="AO102" s="20">
        <v>0.55200000000000005</v>
      </c>
      <c r="AP102" s="20">
        <v>0.307</v>
      </c>
      <c r="AQ102" s="20">
        <v>0.92800000000000005</v>
      </c>
      <c r="AR102" s="20">
        <v>0.876</v>
      </c>
      <c r="AS102" s="20">
        <v>0.84799999999999998</v>
      </c>
      <c r="AT102" s="20">
        <v>0.98399999999999999</v>
      </c>
      <c r="AU102" s="20">
        <v>1.008</v>
      </c>
      <c r="AV102" s="20">
        <v>0.90300000000000002</v>
      </c>
      <c r="AW102" s="20">
        <v>0.26400000000000001</v>
      </c>
      <c r="AX102" s="20">
        <v>0.247</v>
      </c>
      <c r="AY102" s="20">
        <v>0.22500000000000001</v>
      </c>
      <c r="AZ102" s="20">
        <v>0.45900000000000002</v>
      </c>
      <c r="BA102" s="20">
        <v>0.52</v>
      </c>
      <c r="BB102" s="20">
        <v>0.54600000000000004</v>
      </c>
      <c r="BC102" s="20">
        <v>0.89600000000000002</v>
      </c>
      <c r="BD102" s="20">
        <v>0.95599999999999996</v>
      </c>
      <c r="BE102" s="20">
        <v>0.91500000000000004</v>
      </c>
      <c r="BF102" s="20">
        <v>0.82899999999999996</v>
      </c>
      <c r="BG102" s="20">
        <v>0.92900000000000005</v>
      </c>
      <c r="BH102" s="20">
        <v>0.93400000000000005</v>
      </c>
      <c r="BI102" s="20">
        <v>0.56000000000000005</v>
      </c>
      <c r="BJ102" s="20">
        <v>0.53700000000000003</v>
      </c>
      <c r="BK102" s="20">
        <v>0.55400000000000005</v>
      </c>
      <c r="BL102" s="20">
        <v>9.9000000000000005E-2</v>
      </c>
      <c r="BM102" s="20">
        <v>0.56599999999999995</v>
      </c>
      <c r="BN102" s="20">
        <v>0.58099999999999996</v>
      </c>
      <c r="BO102" s="20">
        <v>0.92500000000000004</v>
      </c>
      <c r="BP102" s="20">
        <v>0.93500000000000005</v>
      </c>
      <c r="BQ102" s="20">
        <v>0.94099999999999995</v>
      </c>
      <c r="BR102" s="20">
        <v>0.95399999999999996</v>
      </c>
      <c r="BS102" s="20">
        <v>0.81499999999999995</v>
      </c>
      <c r="BT102" s="20">
        <v>0.53400000000000003</v>
      </c>
      <c r="BU102" s="20">
        <v>0.53</v>
      </c>
      <c r="BV102" s="20">
        <v>0.57899999999999996</v>
      </c>
      <c r="BW102" s="20">
        <v>0.46</v>
      </c>
      <c r="BX102" s="20">
        <v>9.8000000000000004E-2</v>
      </c>
      <c r="BY102" s="20">
        <v>0.54600000000000004</v>
      </c>
      <c r="BZ102" s="20">
        <v>0.61</v>
      </c>
      <c r="CA102" s="20">
        <v>0.97599999999999998</v>
      </c>
      <c r="CB102" s="20">
        <v>0.90200000000000002</v>
      </c>
      <c r="CC102" s="20">
        <v>0.89200000000000002</v>
      </c>
      <c r="CD102" s="20">
        <v>0.42199999999999999</v>
      </c>
      <c r="CE102" s="20">
        <v>0.72099999999999997</v>
      </c>
      <c r="CF102" s="20">
        <v>0.49</v>
      </c>
      <c r="CG102" s="20">
        <v>0.48099999999999998</v>
      </c>
      <c r="CH102" s="20">
        <v>0.42399999999999999</v>
      </c>
      <c r="CI102" s="20">
        <v>0.46300000000000002</v>
      </c>
      <c r="CJ102" s="20">
        <v>0.92800000000000005</v>
      </c>
      <c r="CK102" s="20">
        <v>0.72399999999999998</v>
      </c>
      <c r="CL102" s="20">
        <v>0.71699999999999997</v>
      </c>
      <c r="CM102" s="20">
        <v>0.77600000000000002</v>
      </c>
      <c r="CN102" s="20">
        <v>0.76300000000000001</v>
      </c>
      <c r="CO102" s="20">
        <v>0.33</v>
      </c>
      <c r="CP102" s="20">
        <v>0.27400000000000002</v>
      </c>
      <c r="CQ102" s="20">
        <v>0.31</v>
      </c>
      <c r="CR102" s="20">
        <v>0.42699999999999999</v>
      </c>
      <c r="CS102" s="20">
        <v>0.44</v>
      </c>
      <c r="CT102" s="20">
        <v>0.432</v>
      </c>
    </row>
    <row r="103" spans="2:98" x14ac:dyDescent="0.2">
      <c r="B103" s="19">
        <v>0.85358796296296291</v>
      </c>
      <c r="C103" s="20">
        <v>27.2</v>
      </c>
      <c r="D103" s="20">
        <v>0.106</v>
      </c>
      <c r="E103" s="20">
        <v>0.105</v>
      </c>
      <c r="F103" s="20">
        <v>0.106</v>
      </c>
      <c r="G103" s="20">
        <v>0.78300000000000003</v>
      </c>
      <c r="H103" s="20">
        <v>0.75800000000000001</v>
      </c>
      <c r="I103" s="20">
        <v>0.77</v>
      </c>
      <c r="J103" s="20">
        <v>0.75700000000000001</v>
      </c>
      <c r="K103" s="20">
        <v>0.622</v>
      </c>
      <c r="L103" s="20">
        <v>0.59499999999999997</v>
      </c>
      <c r="M103" s="20">
        <v>0.23</v>
      </c>
      <c r="N103" s="20">
        <v>0.19</v>
      </c>
      <c r="O103" s="20">
        <v>0.18099999999999999</v>
      </c>
      <c r="P103" s="20">
        <v>0.80300000000000005</v>
      </c>
      <c r="Q103" s="20">
        <v>0.85799999999999998</v>
      </c>
      <c r="R103" s="20">
        <v>0.97799999999999998</v>
      </c>
      <c r="S103" s="20">
        <v>0.92400000000000004</v>
      </c>
      <c r="T103" s="20">
        <v>0.97</v>
      </c>
      <c r="U103" s="20">
        <v>0.89500000000000002</v>
      </c>
      <c r="V103" s="20">
        <v>1.0389999999999999</v>
      </c>
      <c r="W103" s="20">
        <v>0.91700000000000004</v>
      </c>
      <c r="X103" s="20">
        <v>0.78</v>
      </c>
      <c r="Y103" s="20">
        <v>0.23100000000000001</v>
      </c>
      <c r="Z103" s="20">
        <v>0.26700000000000002</v>
      </c>
      <c r="AA103" s="20">
        <v>0.20499999999999999</v>
      </c>
      <c r="AB103" s="20">
        <v>0.61399999999999999</v>
      </c>
      <c r="AC103" s="20">
        <v>1.012</v>
      </c>
      <c r="AD103" s="20">
        <v>0.95099999999999996</v>
      </c>
      <c r="AE103" s="20">
        <v>1.0609999999999999</v>
      </c>
      <c r="AF103" s="20">
        <v>0.93899999999999995</v>
      </c>
      <c r="AG103" s="20">
        <v>0.88</v>
      </c>
      <c r="AH103" s="20">
        <v>1.0389999999999999</v>
      </c>
      <c r="AI103" s="20">
        <v>0.98</v>
      </c>
      <c r="AJ103" s="20">
        <v>0.94199999999999995</v>
      </c>
      <c r="AK103" s="20">
        <v>0.29099999999999998</v>
      </c>
      <c r="AL103" s="20">
        <v>0.20799999999999999</v>
      </c>
      <c r="AM103" s="20">
        <v>0.20699999999999999</v>
      </c>
      <c r="AN103" s="20">
        <v>0.57299999999999995</v>
      </c>
      <c r="AO103" s="20">
        <v>0.60299999999999998</v>
      </c>
      <c r="AP103" s="20">
        <v>0.23899999999999999</v>
      </c>
      <c r="AQ103" s="20">
        <v>0.97699999999999998</v>
      </c>
      <c r="AR103" s="20">
        <v>0.96399999999999997</v>
      </c>
      <c r="AS103" s="20">
        <v>0.91200000000000003</v>
      </c>
      <c r="AT103" s="20">
        <v>1.0489999999999999</v>
      </c>
      <c r="AU103" s="20">
        <v>1.05</v>
      </c>
      <c r="AV103" s="20">
        <v>0.92500000000000004</v>
      </c>
      <c r="AW103" s="20">
        <v>0.28399999999999997</v>
      </c>
      <c r="AX103" s="20">
        <v>0.26200000000000001</v>
      </c>
      <c r="AY103" s="20">
        <v>0.23699999999999999</v>
      </c>
      <c r="AZ103" s="20">
        <v>0.499</v>
      </c>
      <c r="BA103" s="20">
        <v>0.56200000000000006</v>
      </c>
      <c r="BB103" s="20">
        <v>0.58399999999999996</v>
      </c>
      <c r="BC103" s="20">
        <v>0.94599999999999995</v>
      </c>
      <c r="BD103" s="20">
        <v>0.99199999999999999</v>
      </c>
      <c r="BE103" s="20">
        <v>0.98399999999999999</v>
      </c>
      <c r="BF103" s="20">
        <v>0.93899999999999995</v>
      </c>
      <c r="BG103" s="20">
        <v>0.96599999999999997</v>
      </c>
      <c r="BH103" s="20">
        <v>1.0069999999999999</v>
      </c>
      <c r="BI103" s="20">
        <v>0.60099999999999998</v>
      </c>
      <c r="BJ103" s="20">
        <v>0.56999999999999995</v>
      </c>
      <c r="BK103" s="20">
        <v>0.58699999999999997</v>
      </c>
      <c r="BL103" s="20">
        <v>9.9000000000000005E-2</v>
      </c>
      <c r="BM103" s="20">
        <v>0.59899999999999998</v>
      </c>
      <c r="BN103" s="20">
        <v>0.65600000000000003</v>
      </c>
      <c r="BO103" s="20">
        <v>0.996</v>
      </c>
      <c r="BP103" s="20">
        <v>0.98499999999999999</v>
      </c>
      <c r="BQ103" s="20">
        <v>1.0209999999999999</v>
      </c>
      <c r="BR103" s="20">
        <v>0.98699999999999999</v>
      </c>
      <c r="BS103" s="20">
        <v>0.81100000000000005</v>
      </c>
      <c r="BT103" s="20">
        <v>0.51</v>
      </c>
      <c r="BU103" s="20">
        <v>0.56799999999999995</v>
      </c>
      <c r="BV103" s="20">
        <v>0.62</v>
      </c>
      <c r="BW103" s="20">
        <v>0.503</v>
      </c>
      <c r="BX103" s="20">
        <v>9.8000000000000004E-2</v>
      </c>
      <c r="BY103" s="20">
        <v>0.58599999999999997</v>
      </c>
      <c r="BZ103" s="20">
        <v>0.67900000000000005</v>
      </c>
      <c r="CA103" s="20">
        <v>1.03</v>
      </c>
      <c r="CB103" s="20">
        <v>0.96099999999999997</v>
      </c>
      <c r="CC103" s="20">
        <v>0.95699999999999996</v>
      </c>
      <c r="CD103" s="20">
        <v>0.50800000000000001</v>
      </c>
      <c r="CE103" s="20">
        <v>0.74399999999999999</v>
      </c>
      <c r="CF103" s="20">
        <v>0.51200000000000001</v>
      </c>
      <c r="CG103" s="20">
        <v>0.50700000000000001</v>
      </c>
      <c r="CH103" s="20">
        <v>0.45700000000000002</v>
      </c>
      <c r="CI103" s="20">
        <v>0.50700000000000001</v>
      </c>
      <c r="CJ103" s="20">
        <v>0.93600000000000005</v>
      </c>
      <c r="CK103" s="20">
        <v>0.72299999999999998</v>
      </c>
      <c r="CL103" s="20">
        <v>0.76900000000000002</v>
      </c>
      <c r="CM103" s="20">
        <v>0.83599999999999997</v>
      </c>
      <c r="CN103" s="20">
        <v>0.82399999999999995</v>
      </c>
      <c r="CO103" s="20">
        <v>0.374</v>
      </c>
      <c r="CP103" s="20">
        <v>0.40699999999999997</v>
      </c>
      <c r="CQ103" s="20">
        <v>0.312</v>
      </c>
      <c r="CR103" s="20">
        <v>0.44700000000000001</v>
      </c>
      <c r="CS103" s="20">
        <v>0.44800000000000001</v>
      </c>
      <c r="CT103" s="20">
        <v>0.47399999999999998</v>
      </c>
    </row>
    <row r="104" spans="2:98" x14ac:dyDescent="0.2">
      <c r="B104" s="19">
        <v>0.87442129629629628</v>
      </c>
      <c r="C104" s="20">
        <v>27.2</v>
      </c>
      <c r="D104" s="20">
        <v>0.106</v>
      </c>
      <c r="E104" s="20">
        <v>0.105</v>
      </c>
      <c r="F104" s="20">
        <v>0.106</v>
      </c>
      <c r="G104" s="20">
        <v>0.84399999999999997</v>
      </c>
      <c r="H104" s="20">
        <v>0.82</v>
      </c>
      <c r="I104" s="20">
        <v>0.83699999999999997</v>
      </c>
      <c r="J104" s="20">
        <v>0.84799999999999998</v>
      </c>
      <c r="K104" s="20">
        <v>0.69299999999999995</v>
      </c>
      <c r="L104" s="20">
        <v>0.61299999999999999</v>
      </c>
      <c r="M104" s="20">
        <v>0.23599999999999999</v>
      </c>
      <c r="N104" s="20">
        <v>0.19800000000000001</v>
      </c>
      <c r="O104" s="20">
        <v>0.187</v>
      </c>
      <c r="P104" s="20">
        <v>0.86099999999999999</v>
      </c>
      <c r="Q104" s="20">
        <v>0.92600000000000005</v>
      </c>
      <c r="R104" s="20">
        <v>1.0349999999999999</v>
      </c>
      <c r="S104" s="20">
        <v>0.96399999999999997</v>
      </c>
      <c r="T104" s="20">
        <v>1.0449999999999999</v>
      </c>
      <c r="U104" s="20">
        <v>0.94699999999999995</v>
      </c>
      <c r="V104" s="20">
        <v>1.101</v>
      </c>
      <c r="W104" s="20">
        <v>0.95299999999999996</v>
      </c>
      <c r="X104" s="20">
        <v>0.81399999999999995</v>
      </c>
      <c r="Y104" s="20">
        <v>0.251</v>
      </c>
      <c r="Z104" s="20">
        <v>0.28899999999999998</v>
      </c>
      <c r="AA104" s="20">
        <v>0.21</v>
      </c>
      <c r="AB104" s="20">
        <v>0.69199999999999995</v>
      </c>
      <c r="AC104" s="20">
        <v>1.069</v>
      </c>
      <c r="AD104" s="20">
        <v>1.028</v>
      </c>
      <c r="AE104" s="20">
        <v>1.135</v>
      </c>
      <c r="AF104" s="20">
        <v>0.98</v>
      </c>
      <c r="AG104" s="20">
        <v>0.94099999999999995</v>
      </c>
      <c r="AH104" s="20">
        <v>1.085</v>
      </c>
      <c r="AI104" s="20">
        <v>1.004</v>
      </c>
      <c r="AJ104" s="20">
        <v>1.008</v>
      </c>
      <c r="AK104" s="20">
        <v>0.317</v>
      </c>
      <c r="AL104" s="20">
        <v>0.22</v>
      </c>
      <c r="AM104" s="20">
        <v>0.22500000000000001</v>
      </c>
      <c r="AN104" s="20">
        <v>0.627</v>
      </c>
      <c r="AO104" s="20">
        <v>0.65300000000000002</v>
      </c>
      <c r="AP104" s="20">
        <v>0.20300000000000001</v>
      </c>
      <c r="AQ104" s="20">
        <v>1.0349999999999999</v>
      </c>
      <c r="AR104" s="20">
        <v>1.0369999999999999</v>
      </c>
      <c r="AS104" s="20">
        <v>0.95099999999999996</v>
      </c>
      <c r="AT104" s="20">
        <v>1.071</v>
      </c>
      <c r="AU104" s="20">
        <v>1.0620000000000001</v>
      </c>
      <c r="AV104" s="20">
        <v>0.98599999999999999</v>
      </c>
      <c r="AW104" s="20">
        <v>0.311</v>
      </c>
      <c r="AX104" s="20">
        <v>0.28100000000000003</v>
      </c>
      <c r="AY104" s="20">
        <v>0.251</v>
      </c>
      <c r="AZ104" s="20">
        <v>0.54900000000000004</v>
      </c>
      <c r="BA104" s="20">
        <v>0.60199999999999998</v>
      </c>
      <c r="BB104" s="20">
        <v>0.623</v>
      </c>
      <c r="BC104" s="20">
        <v>0.99299999999999999</v>
      </c>
      <c r="BD104" s="20">
        <v>1.034</v>
      </c>
      <c r="BE104" s="20">
        <v>1.04</v>
      </c>
      <c r="BF104" s="20">
        <v>0.96699999999999997</v>
      </c>
      <c r="BG104" s="20">
        <v>1.0940000000000001</v>
      </c>
      <c r="BH104" s="20">
        <v>1.056</v>
      </c>
      <c r="BI104" s="20">
        <v>0.625</v>
      </c>
      <c r="BJ104" s="20">
        <v>0.60099999999999998</v>
      </c>
      <c r="BK104" s="20">
        <v>0.62</v>
      </c>
      <c r="BL104" s="20">
        <v>9.9000000000000005E-2</v>
      </c>
      <c r="BM104" s="20">
        <v>0.63500000000000001</v>
      </c>
      <c r="BN104" s="20">
        <v>0.70099999999999996</v>
      </c>
      <c r="BO104" s="20">
        <v>1.0489999999999999</v>
      </c>
      <c r="BP104" s="20">
        <v>1.0429999999999999</v>
      </c>
      <c r="BQ104" s="20">
        <v>1.0840000000000001</v>
      </c>
      <c r="BR104" s="20">
        <v>0.996</v>
      </c>
      <c r="BS104" s="20">
        <v>0.84099999999999997</v>
      </c>
      <c r="BT104" s="20">
        <v>0.501</v>
      </c>
      <c r="BU104" s="20">
        <v>0.6</v>
      </c>
      <c r="BV104" s="20">
        <v>0.65</v>
      </c>
      <c r="BW104" s="20">
        <v>0.52900000000000003</v>
      </c>
      <c r="BX104" s="20">
        <v>9.8000000000000004E-2</v>
      </c>
      <c r="BY104" s="20">
        <v>0.63100000000000001</v>
      </c>
      <c r="BZ104" s="20">
        <v>0.755</v>
      </c>
      <c r="CA104" s="20">
        <v>1.075</v>
      </c>
      <c r="CB104" s="20">
        <v>1.0209999999999999</v>
      </c>
      <c r="CC104" s="20">
        <v>1</v>
      </c>
      <c r="CD104" s="20">
        <v>0.497</v>
      </c>
      <c r="CE104" s="20">
        <v>0.82299999999999995</v>
      </c>
      <c r="CF104" s="20">
        <v>0.53400000000000003</v>
      </c>
      <c r="CG104" s="20">
        <v>0.52</v>
      </c>
      <c r="CH104" s="20">
        <v>0.49</v>
      </c>
      <c r="CI104" s="20">
        <v>0.499</v>
      </c>
      <c r="CJ104" s="20">
        <v>0.95199999999999996</v>
      </c>
      <c r="CK104" s="20">
        <v>0.69499999999999995</v>
      </c>
      <c r="CL104" s="20">
        <v>0.83699999999999997</v>
      </c>
      <c r="CM104" s="20">
        <v>0.89500000000000002</v>
      </c>
      <c r="CN104" s="20">
        <v>0.88700000000000001</v>
      </c>
      <c r="CO104" s="20">
        <v>0.4</v>
      </c>
      <c r="CP104" s="20">
        <v>0.35899999999999999</v>
      </c>
      <c r="CQ104" s="20">
        <v>0.378</v>
      </c>
      <c r="CR104" s="20">
        <v>0.45800000000000002</v>
      </c>
      <c r="CS104" s="20">
        <v>0.46500000000000002</v>
      </c>
      <c r="CT104" s="20">
        <v>0.501</v>
      </c>
    </row>
    <row r="105" spans="2:98" x14ac:dyDescent="0.2">
      <c r="B105" s="19">
        <v>0.89525462962962965</v>
      </c>
      <c r="C105" s="20">
        <v>27.3</v>
      </c>
      <c r="D105" s="20">
        <v>0.106</v>
      </c>
      <c r="E105" s="20">
        <v>0.105</v>
      </c>
      <c r="F105" s="20">
        <v>0.106</v>
      </c>
      <c r="G105" s="20">
        <v>0.91600000000000004</v>
      </c>
      <c r="H105" s="20">
        <v>0.89</v>
      </c>
      <c r="I105" s="20">
        <v>0.89100000000000001</v>
      </c>
      <c r="J105" s="20">
        <v>0.89200000000000002</v>
      </c>
      <c r="K105" s="20">
        <v>0.75</v>
      </c>
      <c r="L105" s="20">
        <v>0.64800000000000002</v>
      </c>
      <c r="M105" s="20">
        <v>0.24</v>
      </c>
      <c r="N105" s="20">
        <v>0.20699999999999999</v>
      </c>
      <c r="O105" s="20">
        <v>0.19400000000000001</v>
      </c>
      <c r="P105" s="20">
        <v>0.92500000000000004</v>
      </c>
      <c r="Q105" s="20">
        <v>0.99399999999999999</v>
      </c>
      <c r="R105" s="20">
        <v>1.087</v>
      </c>
      <c r="S105" s="20">
        <v>1.0109999999999999</v>
      </c>
      <c r="T105" s="20">
        <v>1.0860000000000001</v>
      </c>
      <c r="U105" s="20">
        <v>1.0029999999999999</v>
      </c>
      <c r="V105" s="20">
        <v>1.1080000000000001</v>
      </c>
      <c r="W105" s="20">
        <v>0.999</v>
      </c>
      <c r="X105" s="20">
        <v>0.875</v>
      </c>
      <c r="Y105" s="20">
        <v>0.27</v>
      </c>
      <c r="Z105" s="20">
        <v>0.312</v>
      </c>
      <c r="AA105" s="20">
        <v>0.216</v>
      </c>
      <c r="AB105" s="20">
        <v>0.73299999999999998</v>
      </c>
      <c r="AC105" s="20">
        <v>1.141</v>
      </c>
      <c r="AD105" s="20">
        <v>1.0609999999999999</v>
      </c>
      <c r="AE105" s="20">
        <v>1.1739999999999999</v>
      </c>
      <c r="AF105" s="20">
        <v>1.022</v>
      </c>
      <c r="AG105" s="20">
        <v>0.97599999999999998</v>
      </c>
      <c r="AH105" s="20">
        <v>1.131</v>
      </c>
      <c r="AI105" s="20">
        <v>1.093</v>
      </c>
      <c r="AJ105" s="20">
        <v>1.097</v>
      </c>
      <c r="AK105" s="20">
        <v>0.33100000000000002</v>
      </c>
      <c r="AL105" s="20">
        <v>0.23200000000000001</v>
      </c>
      <c r="AM105" s="20">
        <v>0.24199999999999999</v>
      </c>
      <c r="AN105" s="20">
        <v>0.66700000000000004</v>
      </c>
      <c r="AO105" s="20">
        <v>0.70599999999999996</v>
      </c>
      <c r="AP105" s="20">
        <v>0.20399999999999999</v>
      </c>
      <c r="AQ105" s="20">
        <v>1.0649999999999999</v>
      </c>
      <c r="AR105" s="20">
        <v>1.0720000000000001</v>
      </c>
      <c r="AS105" s="20">
        <v>0.98199999999999998</v>
      </c>
      <c r="AT105" s="20">
        <v>1.169</v>
      </c>
      <c r="AU105" s="20">
        <v>1.177</v>
      </c>
      <c r="AV105" s="20">
        <v>1.014</v>
      </c>
      <c r="AW105" s="20">
        <v>0.33800000000000002</v>
      </c>
      <c r="AX105" s="20">
        <v>0.3</v>
      </c>
      <c r="AY105" s="20">
        <v>0.26400000000000001</v>
      </c>
      <c r="AZ105" s="20">
        <v>0.58699999999999997</v>
      </c>
      <c r="BA105" s="20">
        <v>0.64</v>
      </c>
      <c r="BB105" s="20">
        <v>0.66</v>
      </c>
      <c r="BC105" s="20">
        <v>1.0469999999999999</v>
      </c>
      <c r="BD105" s="20">
        <v>1.0649999999999999</v>
      </c>
      <c r="BE105" s="20">
        <v>1.077</v>
      </c>
      <c r="BF105" s="20">
        <v>1.06</v>
      </c>
      <c r="BG105" s="20">
        <v>1.131</v>
      </c>
      <c r="BH105" s="20">
        <v>1.107</v>
      </c>
      <c r="BI105" s="20">
        <v>0.64500000000000002</v>
      </c>
      <c r="BJ105" s="20">
        <v>0.63500000000000001</v>
      </c>
      <c r="BK105" s="20">
        <v>0.64100000000000001</v>
      </c>
      <c r="BL105" s="20">
        <v>9.9000000000000005E-2</v>
      </c>
      <c r="BM105" s="20">
        <v>0.67500000000000004</v>
      </c>
      <c r="BN105" s="20">
        <v>0.755</v>
      </c>
      <c r="BO105" s="20">
        <v>1.079</v>
      </c>
      <c r="BP105" s="20">
        <v>1.077</v>
      </c>
      <c r="BQ105" s="20">
        <v>1.1180000000000001</v>
      </c>
      <c r="BR105" s="20">
        <v>1.0349999999999999</v>
      </c>
      <c r="BS105" s="20">
        <v>0.84899999999999998</v>
      </c>
      <c r="BT105" s="20">
        <v>0.505</v>
      </c>
      <c r="BU105" s="20">
        <v>0.62</v>
      </c>
      <c r="BV105" s="20">
        <v>0.67100000000000004</v>
      </c>
      <c r="BW105" s="20">
        <v>0.54700000000000004</v>
      </c>
      <c r="BX105" s="20">
        <v>9.8000000000000004E-2</v>
      </c>
      <c r="BY105" s="20">
        <v>0.68400000000000005</v>
      </c>
      <c r="BZ105" s="20">
        <v>0.81100000000000005</v>
      </c>
      <c r="CA105" s="20">
        <v>1.087</v>
      </c>
      <c r="CB105" s="20">
        <v>1.06</v>
      </c>
      <c r="CC105" s="20">
        <v>1.044</v>
      </c>
      <c r="CD105" s="20">
        <v>0.47</v>
      </c>
      <c r="CE105" s="20">
        <v>0.76</v>
      </c>
      <c r="CF105" s="20">
        <v>0.57099999999999995</v>
      </c>
      <c r="CG105" s="20">
        <v>0.54100000000000004</v>
      </c>
      <c r="CH105" s="20">
        <v>0.51700000000000002</v>
      </c>
      <c r="CI105" s="20">
        <v>0.52</v>
      </c>
      <c r="CJ105" s="20">
        <v>0.98799999999999999</v>
      </c>
      <c r="CK105" s="20">
        <v>0.66300000000000003</v>
      </c>
      <c r="CL105" s="20">
        <v>0.89900000000000002</v>
      </c>
      <c r="CM105" s="20">
        <v>0.94299999999999995</v>
      </c>
      <c r="CN105" s="20">
        <v>0.94499999999999995</v>
      </c>
      <c r="CO105" s="20">
        <v>0.42399999999999999</v>
      </c>
      <c r="CP105" s="20">
        <v>0.315</v>
      </c>
      <c r="CQ105" s="20">
        <v>0.53400000000000003</v>
      </c>
      <c r="CR105" s="20">
        <v>0.47699999999999998</v>
      </c>
      <c r="CS105" s="20">
        <v>0.44900000000000001</v>
      </c>
      <c r="CT105" s="20">
        <v>0.505</v>
      </c>
    </row>
    <row r="106" spans="2:98" x14ac:dyDescent="0.2">
      <c r="B106" s="19">
        <v>0.91608796296296291</v>
      </c>
      <c r="C106" s="20">
        <v>27.5</v>
      </c>
      <c r="D106" s="20">
        <v>0.106</v>
      </c>
      <c r="E106" s="20">
        <v>0.105</v>
      </c>
      <c r="F106" s="20">
        <v>0.106</v>
      </c>
      <c r="G106" s="20">
        <v>0.97399999999999998</v>
      </c>
      <c r="H106" s="20">
        <v>0.96499999999999997</v>
      </c>
      <c r="I106" s="20">
        <v>0.95299999999999996</v>
      </c>
      <c r="J106" s="20">
        <v>0.91200000000000003</v>
      </c>
      <c r="K106" s="20">
        <v>0.81499999999999995</v>
      </c>
      <c r="L106" s="20">
        <v>0.69199999999999995</v>
      </c>
      <c r="M106" s="20">
        <v>0.246</v>
      </c>
      <c r="N106" s="20">
        <v>0.216</v>
      </c>
      <c r="O106" s="20">
        <v>0.20200000000000001</v>
      </c>
      <c r="P106" s="20">
        <v>0.99399999999999999</v>
      </c>
      <c r="Q106" s="20">
        <v>1.03</v>
      </c>
      <c r="R106" s="20">
        <v>1.0960000000000001</v>
      </c>
      <c r="S106" s="20">
        <v>1.03</v>
      </c>
      <c r="T106" s="20">
        <v>1.091</v>
      </c>
      <c r="U106" s="20">
        <v>1.0209999999999999</v>
      </c>
      <c r="V106" s="20">
        <v>1.25</v>
      </c>
      <c r="W106" s="20">
        <v>1.038</v>
      </c>
      <c r="X106" s="20">
        <v>0.94299999999999995</v>
      </c>
      <c r="Y106" s="20">
        <v>0.29499999999999998</v>
      </c>
      <c r="Z106" s="20">
        <v>0.33900000000000002</v>
      </c>
      <c r="AA106" s="20">
        <v>0.224</v>
      </c>
      <c r="AB106" s="20">
        <v>0.82799999999999996</v>
      </c>
      <c r="AC106" s="20">
        <v>1.196</v>
      </c>
      <c r="AD106" s="20">
        <v>1.123</v>
      </c>
      <c r="AE106" s="20">
        <v>1.1839999999999999</v>
      </c>
      <c r="AF106" s="20">
        <v>1.0369999999999999</v>
      </c>
      <c r="AG106" s="20">
        <v>1</v>
      </c>
      <c r="AH106" s="20">
        <v>1.181</v>
      </c>
      <c r="AI106" s="20">
        <v>1.1379999999999999</v>
      </c>
      <c r="AJ106" s="20">
        <v>1.0980000000000001</v>
      </c>
      <c r="AK106" s="20">
        <v>0.34300000000000003</v>
      </c>
      <c r="AL106" s="20">
        <v>0.245</v>
      </c>
      <c r="AM106" s="20">
        <v>0.26300000000000001</v>
      </c>
      <c r="AN106" s="20">
        <v>0.71</v>
      </c>
      <c r="AO106" s="20">
        <v>0.753</v>
      </c>
      <c r="AP106" s="20">
        <v>0.217</v>
      </c>
      <c r="AQ106" s="20">
        <v>1.083</v>
      </c>
      <c r="AR106" s="20">
        <v>1.077</v>
      </c>
      <c r="AS106" s="20">
        <v>0.99199999999999999</v>
      </c>
      <c r="AT106" s="20">
        <v>1.2450000000000001</v>
      </c>
      <c r="AU106" s="20">
        <v>1.149</v>
      </c>
      <c r="AV106" s="20">
        <v>1.139</v>
      </c>
      <c r="AW106" s="20">
        <v>0.35699999999999998</v>
      </c>
      <c r="AX106" s="20">
        <v>0.316</v>
      </c>
      <c r="AY106" s="20">
        <v>0.27600000000000002</v>
      </c>
      <c r="AZ106" s="20">
        <v>0.61899999999999999</v>
      </c>
      <c r="BA106" s="20">
        <v>0.67500000000000004</v>
      </c>
      <c r="BB106" s="20">
        <v>0.69399999999999995</v>
      </c>
      <c r="BC106" s="20">
        <v>1.06</v>
      </c>
      <c r="BD106" s="20">
        <v>1.073</v>
      </c>
      <c r="BE106" s="20">
        <v>1.101</v>
      </c>
      <c r="BF106" s="20">
        <v>0.96899999999999997</v>
      </c>
      <c r="BG106" s="20">
        <v>1.17</v>
      </c>
      <c r="BH106" s="20">
        <v>1.1240000000000001</v>
      </c>
      <c r="BI106" s="20">
        <v>0.68300000000000005</v>
      </c>
      <c r="BJ106" s="20">
        <v>0.66300000000000003</v>
      </c>
      <c r="BK106" s="20">
        <v>0.66100000000000003</v>
      </c>
      <c r="BL106" s="20">
        <v>9.9000000000000005E-2</v>
      </c>
      <c r="BM106" s="20">
        <v>0.73599999999999999</v>
      </c>
      <c r="BN106" s="20">
        <v>0.82899999999999996</v>
      </c>
      <c r="BO106" s="20">
        <v>1.087</v>
      </c>
      <c r="BP106" s="20">
        <v>1.0860000000000001</v>
      </c>
      <c r="BQ106" s="20">
        <v>1.1180000000000001</v>
      </c>
      <c r="BR106" s="20">
        <v>1.016</v>
      </c>
      <c r="BS106" s="20">
        <v>0.85699999999999998</v>
      </c>
      <c r="BT106" s="20">
        <v>0.51</v>
      </c>
      <c r="BU106" s="20">
        <v>0.627</v>
      </c>
      <c r="BV106" s="20">
        <v>0.69</v>
      </c>
      <c r="BW106" s="20">
        <v>0.56699999999999995</v>
      </c>
      <c r="BX106" s="20">
        <v>9.8000000000000004E-2</v>
      </c>
      <c r="BY106" s="20">
        <v>0.75</v>
      </c>
      <c r="BZ106" s="20">
        <v>0.86799999999999999</v>
      </c>
      <c r="CA106" s="20">
        <v>1.0940000000000001</v>
      </c>
      <c r="CB106" s="20">
        <v>1.0660000000000001</v>
      </c>
      <c r="CC106" s="20">
        <v>1.0589999999999999</v>
      </c>
      <c r="CD106" s="20">
        <v>0.45400000000000001</v>
      </c>
      <c r="CE106" s="20">
        <v>0.746</v>
      </c>
      <c r="CF106" s="20">
        <v>0.61699999999999999</v>
      </c>
      <c r="CG106" s="20">
        <v>0.55500000000000005</v>
      </c>
      <c r="CH106" s="20">
        <v>0.54800000000000004</v>
      </c>
      <c r="CI106" s="20">
        <v>0.53100000000000003</v>
      </c>
      <c r="CJ106" s="20">
        <v>1.0149999999999999</v>
      </c>
      <c r="CK106" s="20">
        <v>0.62</v>
      </c>
      <c r="CL106" s="20">
        <v>0.95899999999999996</v>
      </c>
      <c r="CM106" s="20">
        <v>0.99399999999999999</v>
      </c>
      <c r="CN106" s="20">
        <v>0.99299999999999999</v>
      </c>
      <c r="CO106" s="20">
        <v>0.42899999999999999</v>
      </c>
      <c r="CP106" s="20">
        <v>0.31</v>
      </c>
      <c r="CQ106" s="20">
        <v>0.435</v>
      </c>
      <c r="CR106" s="20">
        <v>0.495</v>
      </c>
      <c r="CS106" s="20">
        <v>0.46200000000000002</v>
      </c>
      <c r="CT106" s="20">
        <v>0.51900000000000002</v>
      </c>
    </row>
    <row r="107" spans="2:98" x14ac:dyDescent="0.2">
      <c r="B107" s="19">
        <v>0.93692129629629628</v>
      </c>
      <c r="C107" s="20">
        <v>27.7</v>
      </c>
      <c r="D107" s="20">
        <v>0.106</v>
      </c>
      <c r="E107" s="20">
        <v>0.105</v>
      </c>
      <c r="F107" s="20">
        <v>0.106</v>
      </c>
      <c r="G107" s="20">
        <v>0.98099999999999998</v>
      </c>
      <c r="H107" s="20">
        <v>0.98299999999999998</v>
      </c>
      <c r="I107" s="20">
        <v>0.997</v>
      </c>
      <c r="J107" s="20">
        <v>0.995</v>
      </c>
      <c r="K107" s="20">
        <v>0.875</v>
      </c>
      <c r="L107" s="20">
        <v>0.80700000000000005</v>
      </c>
      <c r="M107" s="20">
        <v>0.26500000000000001</v>
      </c>
      <c r="N107" s="20">
        <v>0.22500000000000001</v>
      </c>
      <c r="O107" s="20">
        <v>0.21299999999999999</v>
      </c>
      <c r="P107" s="20">
        <v>1.044</v>
      </c>
      <c r="Q107" s="20">
        <v>1.0349999999999999</v>
      </c>
      <c r="R107" s="20">
        <v>1.111</v>
      </c>
      <c r="S107" s="20">
        <v>1.036</v>
      </c>
      <c r="T107" s="20">
        <v>1.0960000000000001</v>
      </c>
      <c r="U107" s="20">
        <v>1.0349999999999999</v>
      </c>
      <c r="V107" s="20">
        <v>1.179</v>
      </c>
      <c r="W107" s="20">
        <v>1.123</v>
      </c>
      <c r="X107" s="20">
        <v>1.0569999999999999</v>
      </c>
      <c r="Y107" s="20">
        <v>0.32400000000000001</v>
      </c>
      <c r="Z107" s="20">
        <v>0.36299999999999999</v>
      </c>
      <c r="AA107" s="20">
        <v>0.23100000000000001</v>
      </c>
      <c r="AB107" s="20">
        <v>0.81399999999999995</v>
      </c>
      <c r="AC107" s="20">
        <v>1.2290000000000001</v>
      </c>
      <c r="AD107" s="20">
        <v>1.175</v>
      </c>
      <c r="AE107" s="20">
        <v>1.1990000000000001</v>
      </c>
      <c r="AF107" s="20">
        <v>1.0509999999999999</v>
      </c>
      <c r="AG107" s="20">
        <v>1.0209999999999999</v>
      </c>
      <c r="AH107" s="20">
        <v>1.2090000000000001</v>
      </c>
      <c r="AI107" s="20">
        <v>1.173</v>
      </c>
      <c r="AJ107" s="20">
        <v>1.1419999999999999</v>
      </c>
      <c r="AK107" s="20">
        <v>0.35499999999999998</v>
      </c>
      <c r="AL107" s="20">
        <v>0.26200000000000001</v>
      </c>
      <c r="AM107" s="20">
        <v>0.28699999999999998</v>
      </c>
      <c r="AN107" s="20">
        <v>0.75</v>
      </c>
      <c r="AO107" s="20">
        <v>0.80100000000000005</v>
      </c>
      <c r="AP107" s="20">
        <v>0.22700000000000001</v>
      </c>
      <c r="AQ107" s="20">
        <v>1.0960000000000001</v>
      </c>
      <c r="AR107" s="20">
        <v>1.083</v>
      </c>
      <c r="AS107" s="20">
        <v>1.0049999999999999</v>
      </c>
      <c r="AT107" s="20">
        <v>1.2529999999999999</v>
      </c>
      <c r="AU107" s="20">
        <v>1.171</v>
      </c>
      <c r="AV107" s="20">
        <v>1.1519999999999999</v>
      </c>
      <c r="AW107" s="20">
        <v>0.373</v>
      </c>
      <c r="AX107" s="20">
        <v>0.34300000000000003</v>
      </c>
      <c r="AY107" s="20">
        <v>0.28599999999999998</v>
      </c>
      <c r="AZ107" s="20">
        <v>0.65</v>
      </c>
      <c r="BA107" s="20">
        <v>0.70699999999999996</v>
      </c>
      <c r="BB107" s="20">
        <v>0.72499999999999998</v>
      </c>
      <c r="BC107" s="20">
        <v>1.069</v>
      </c>
      <c r="BD107" s="20">
        <v>1.0820000000000001</v>
      </c>
      <c r="BE107" s="20">
        <v>1.1080000000000001</v>
      </c>
      <c r="BF107" s="20">
        <v>1.0029999999999999</v>
      </c>
      <c r="BG107" s="20">
        <v>1.143</v>
      </c>
      <c r="BH107" s="20">
        <v>1.1100000000000001</v>
      </c>
      <c r="BI107" s="20">
        <v>0.72299999999999998</v>
      </c>
      <c r="BJ107" s="20">
        <v>0.69699999999999995</v>
      </c>
      <c r="BK107" s="20">
        <v>0.68200000000000005</v>
      </c>
      <c r="BL107" s="20">
        <v>9.9000000000000005E-2</v>
      </c>
      <c r="BM107" s="20">
        <v>0.78600000000000003</v>
      </c>
      <c r="BN107" s="20">
        <v>0.90200000000000002</v>
      </c>
      <c r="BO107" s="20">
        <v>1.0940000000000001</v>
      </c>
      <c r="BP107" s="20">
        <v>1.095</v>
      </c>
      <c r="BQ107" s="20">
        <v>1.1279999999999999</v>
      </c>
      <c r="BR107" s="20">
        <v>1.0349999999999999</v>
      </c>
      <c r="BS107" s="20">
        <v>0.85099999999999998</v>
      </c>
      <c r="BT107" s="20">
        <v>0.52300000000000002</v>
      </c>
      <c r="BU107" s="20">
        <v>0.64600000000000002</v>
      </c>
      <c r="BV107" s="20">
        <v>0.69</v>
      </c>
      <c r="BW107" s="20">
        <v>0.58199999999999996</v>
      </c>
      <c r="BX107" s="20">
        <v>9.8000000000000004E-2</v>
      </c>
      <c r="BY107" s="20">
        <v>0.81200000000000006</v>
      </c>
      <c r="BZ107" s="20">
        <v>0.93600000000000005</v>
      </c>
      <c r="CA107" s="20">
        <v>1.107</v>
      </c>
      <c r="CB107" s="20">
        <v>1.077</v>
      </c>
      <c r="CC107" s="20">
        <v>1.069</v>
      </c>
      <c r="CD107" s="20">
        <v>0.44700000000000001</v>
      </c>
      <c r="CE107" s="20">
        <v>0.77300000000000002</v>
      </c>
      <c r="CF107" s="20">
        <v>0.65500000000000003</v>
      </c>
      <c r="CG107" s="20">
        <v>0.58399999999999996</v>
      </c>
      <c r="CH107" s="20">
        <v>0.57099999999999995</v>
      </c>
      <c r="CI107" s="20">
        <v>0.54400000000000004</v>
      </c>
      <c r="CJ107" s="20">
        <v>1.0449999999999999</v>
      </c>
      <c r="CK107" s="20">
        <v>0.56699999999999995</v>
      </c>
      <c r="CL107" s="20">
        <v>0.96599999999999997</v>
      </c>
      <c r="CM107" s="20">
        <v>1.008</v>
      </c>
      <c r="CN107" s="20">
        <v>1.0069999999999999</v>
      </c>
      <c r="CO107" s="20">
        <v>0.42899999999999999</v>
      </c>
      <c r="CP107" s="20">
        <v>0.32100000000000001</v>
      </c>
      <c r="CQ107" s="20">
        <v>0.41099999999999998</v>
      </c>
      <c r="CR107" s="20">
        <v>0.51300000000000001</v>
      </c>
      <c r="CS107" s="20">
        <v>0.47099999999999997</v>
      </c>
      <c r="CT107" s="20">
        <v>0.54800000000000004</v>
      </c>
    </row>
    <row r="108" spans="2:98" x14ac:dyDescent="0.2">
      <c r="B108" s="19">
        <v>0.95775462962962965</v>
      </c>
      <c r="C108" s="20">
        <v>27.8</v>
      </c>
      <c r="D108" s="20">
        <v>0.106</v>
      </c>
      <c r="E108" s="20">
        <v>0.105</v>
      </c>
      <c r="F108" s="20">
        <v>0.106</v>
      </c>
      <c r="G108" s="20">
        <v>0.98899999999999999</v>
      </c>
      <c r="H108" s="20">
        <v>0.98699999999999999</v>
      </c>
      <c r="I108" s="20">
        <v>1.0109999999999999</v>
      </c>
      <c r="J108" s="20">
        <v>1.0229999999999999</v>
      </c>
      <c r="K108" s="20">
        <v>0.93799999999999994</v>
      </c>
      <c r="L108" s="20">
        <v>0.89</v>
      </c>
      <c r="M108" s="20">
        <v>0.27</v>
      </c>
      <c r="N108" s="20">
        <v>0.23400000000000001</v>
      </c>
      <c r="O108" s="20">
        <v>0.221</v>
      </c>
      <c r="P108" s="20">
        <v>1.0549999999999999</v>
      </c>
      <c r="Q108" s="20">
        <v>1.0449999999999999</v>
      </c>
      <c r="R108" s="20">
        <v>1.125</v>
      </c>
      <c r="S108" s="20">
        <v>1.0469999999999999</v>
      </c>
      <c r="T108" s="20">
        <v>1.105</v>
      </c>
      <c r="U108" s="20">
        <v>1.0449999999999999</v>
      </c>
      <c r="V108" s="20">
        <v>1.1719999999999999</v>
      </c>
      <c r="W108" s="20">
        <v>1.1519999999999999</v>
      </c>
      <c r="X108" s="20">
        <v>1.0409999999999999</v>
      </c>
      <c r="Y108" s="20">
        <v>0.36199999999999999</v>
      </c>
      <c r="Z108" s="20">
        <v>0.38700000000000001</v>
      </c>
      <c r="AA108" s="20">
        <v>0.24199999999999999</v>
      </c>
      <c r="AB108" s="20">
        <v>0.96099999999999997</v>
      </c>
      <c r="AC108" s="20">
        <v>1.2789999999999999</v>
      </c>
      <c r="AD108" s="20">
        <v>1.1830000000000001</v>
      </c>
      <c r="AE108" s="20">
        <v>1.214</v>
      </c>
      <c r="AF108" s="20">
        <v>1.0620000000000001</v>
      </c>
      <c r="AG108" s="20">
        <v>1.032</v>
      </c>
      <c r="AH108" s="20">
        <v>1.1990000000000001</v>
      </c>
      <c r="AI108" s="20">
        <v>1.171</v>
      </c>
      <c r="AJ108" s="20">
        <v>1.214</v>
      </c>
      <c r="AK108" s="20">
        <v>0.36899999999999999</v>
      </c>
      <c r="AL108" s="20">
        <v>0.27900000000000003</v>
      </c>
      <c r="AM108" s="20">
        <v>0.29899999999999999</v>
      </c>
      <c r="AN108" s="20">
        <v>0.79500000000000004</v>
      </c>
      <c r="AO108" s="20">
        <v>0.85899999999999999</v>
      </c>
      <c r="AP108" s="20">
        <v>0.24199999999999999</v>
      </c>
      <c r="AQ108" s="20">
        <v>1.1100000000000001</v>
      </c>
      <c r="AR108" s="20">
        <v>1.0960000000000001</v>
      </c>
      <c r="AS108" s="20">
        <v>1.0129999999999999</v>
      </c>
      <c r="AT108" s="20">
        <v>1.2</v>
      </c>
      <c r="AU108" s="20">
        <v>1.173</v>
      </c>
      <c r="AV108" s="20">
        <v>1.1619999999999999</v>
      </c>
      <c r="AW108" s="20">
        <v>0.38900000000000001</v>
      </c>
      <c r="AX108" s="20">
        <v>0.36599999999999999</v>
      </c>
      <c r="AY108" s="20">
        <v>0.29599999999999999</v>
      </c>
      <c r="AZ108" s="20">
        <v>0.67900000000000005</v>
      </c>
      <c r="BA108" s="20">
        <v>0.74299999999999999</v>
      </c>
      <c r="BB108" s="20">
        <v>0.75900000000000001</v>
      </c>
      <c r="BC108" s="20">
        <v>1.0780000000000001</v>
      </c>
      <c r="BD108" s="20">
        <v>1.0900000000000001</v>
      </c>
      <c r="BE108" s="20">
        <v>1.117</v>
      </c>
      <c r="BF108" s="20">
        <v>1.0309999999999999</v>
      </c>
      <c r="BG108" s="20">
        <v>1.1599999999999999</v>
      </c>
      <c r="BH108" s="20">
        <v>1.1850000000000001</v>
      </c>
      <c r="BI108" s="20">
        <v>0.78300000000000003</v>
      </c>
      <c r="BJ108" s="20">
        <v>0.72799999999999998</v>
      </c>
      <c r="BK108" s="20">
        <v>0.70499999999999996</v>
      </c>
      <c r="BL108" s="20">
        <v>9.9000000000000005E-2</v>
      </c>
      <c r="BM108" s="20">
        <v>0.89200000000000002</v>
      </c>
      <c r="BN108" s="20">
        <v>0.97699999999999998</v>
      </c>
      <c r="BO108" s="20">
        <v>1.105</v>
      </c>
      <c r="BP108" s="20">
        <v>1.1060000000000001</v>
      </c>
      <c r="BQ108" s="20">
        <v>1.139</v>
      </c>
      <c r="BR108" s="20">
        <v>1.0469999999999999</v>
      </c>
      <c r="BS108" s="20">
        <v>0.84499999999999997</v>
      </c>
      <c r="BT108" s="20">
        <v>0.54700000000000004</v>
      </c>
      <c r="BU108" s="20">
        <v>0.66900000000000004</v>
      </c>
      <c r="BV108" s="20">
        <v>0.70699999999999996</v>
      </c>
      <c r="BW108" s="20">
        <v>0.60599999999999998</v>
      </c>
      <c r="BX108" s="20">
        <v>9.8000000000000004E-2</v>
      </c>
      <c r="BY108" s="20">
        <v>0.878</v>
      </c>
      <c r="BZ108" s="20">
        <v>0.998</v>
      </c>
      <c r="CA108" s="20">
        <v>1.121</v>
      </c>
      <c r="CB108" s="20">
        <v>1.087</v>
      </c>
      <c r="CC108" s="20">
        <v>1.081</v>
      </c>
      <c r="CD108" s="20">
        <v>0.44</v>
      </c>
      <c r="CE108" s="20">
        <v>0.79</v>
      </c>
      <c r="CF108" s="20">
        <v>0.68500000000000005</v>
      </c>
      <c r="CG108" s="20">
        <v>0.6</v>
      </c>
      <c r="CH108" s="20">
        <v>0.61099999999999999</v>
      </c>
      <c r="CI108" s="20">
        <v>0.55800000000000005</v>
      </c>
      <c r="CJ108" s="20">
        <v>1.085</v>
      </c>
      <c r="CK108" s="20">
        <v>0.51700000000000002</v>
      </c>
      <c r="CL108" s="20">
        <v>0.98499999999999999</v>
      </c>
      <c r="CM108" s="20">
        <v>1.0169999999999999</v>
      </c>
      <c r="CN108" s="20">
        <v>1.014</v>
      </c>
      <c r="CO108" s="20">
        <v>0.45</v>
      </c>
      <c r="CP108" s="20">
        <v>0.33800000000000002</v>
      </c>
      <c r="CQ108" s="20">
        <v>0.36599999999999999</v>
      </c>
      <c r="CR108" s="20">
        <v>0.53600000000000003</v>
      </c>
      <c r="CS108" s="20">
        <v>0.48399999999999999</v>
      </c>
      <c r="CT108" s="20">
        <v>0.55800000000000005</v>
      </c>
    </row>
    <row r="109" spans="2:98" x14ac:dyDescent="0.2">
      <c r="B109" s="19">
        <v>0.97858796296296291</v>
      </c>
      <c r="C109" s="20">
        <v>27.8</v>
      </c>
      <c r="D109" s="20">
        <v>0.106</v>
      </c>
      <c r="E109" s="20">
        <v>0.105</v>
      </c>
      <c r="F109" s="20">
        <v>0.106</v>
      </c>
      <c r="G109" s="20">
        <v>1.006</v>
      </c>
      <c r="H109" s="20">
        <v>0.99399999999999999</v>
      </c>
      <c r="I109" s="20">
        <v>1.0149999999999999</v>
      </c>
      <c r="J109" s="20">
        <v>1.0629999999999999</v>
      </c>
      <c r="K109" s="20">
        <v>0.97</v>
      </c>
      <c r="L109" s="20">
        <v>0.93899999999999995</v>
      </c>
      <c r="M109" s="20">
        <v>0.28299999999999997</v>
      </c>
      <c r="N109" s="20">
        <v>0.245</v>
      </c>
      <c r="O109" s="20">
        <v>0.23300000000000001</v>
      </c>
      <c r="P109" s="20">
        <v>1.06</v>
      </c>
      <c r="Q109" s="20">
        <v>1.0549999999999999</v>
      </c>
      <c r="R109" s="20">
        <v>1.1399999999999999</v>
      </c>
      <c r="S109" s="20">
        <v>1.0580000000000001</v>
      </c>
      <c r="T109" s="20">
        <v>1.117</v>
      </c>
      <c r="U109" s="20">
        <v>1.054</v>
      </c>
      <c r="V109" s="20">
        <v>1.1539999999999999</v>
      </c>
      <c r="W109" s="20">
        <v>1.1419999999999999</v>
      </c>
      <c r="X109" s="20">
        <v>1.1679999999999999</v>
      </c>
      <c r="Y109" s="20">
        <v>0.40300000000000002</v>
      </c>
      <c r="Z109" s="20">
        <v>0.39500000000000002</v>
      </c>
      <c r="AA109" s="20">
        <v>0.247</v>
      </c>
      <c r="AB109" s="20">
        <v>1.079</v>
      </c>
      <c r="AC109" s="20">
        <v>1.274</v>
      </c>
      <c r="AD109" s="20">
        <v>1.202</v>
      </c>
      <c r="AE109" s="20">
        <v>1.2270000000000001</v>
      </c>
      <c r="AF109" s="20">
        <v>1.075</v>
      </c>
      <c r="AG109" s="20">
        <v>1.0409999999999999</v>
      </c>
      <c r="AH109" s="20">
        <v>1.177</v>
      </c>
      <c r="AI109" s="20">
        <v>1.147</v>
      </c>
      <c r="AJ109" s="20">
        <v>1.1919999999999999</v>
      </c>
      <c r="AK109" s="20">
        <v>0.38200000000000001</v>
      </c>
      <c r="AL109" s="20">
        <v>0.29399999999999998</v>
      </c>
      <c r="AM109" s="20">
        <v>0.30499999999999999</v>
      </c>
      <c r="AN109" s="20">
        <v>0.83499999999999996</v>
      </c>
      <c r="AO109" s="20">
        <v>0.90400000000000003</v>
      </c>
      <c r="AP109" s="20">
        <v>0.25900000000000001</v>
      </c>
      <c r="AQ109" s="20">
        <v>1.123</v>
      </c>
      <c r="AR109" s="20">
        <v>1.1100000000000001</v>
      </c>
      <c r="AS109" s="20">
        <v>1.0229999999999999</v>
      </c>
      <c r="AT109" s="20">
        <v>1.204</v>
      </c>
      <c r="AU109" s="20">
        <v>1.1519999999999999</v>
      </c>
      <c r="AV109" s="20">
        <v>1.123</v>
      </c>
      <c r="AW109" s="20">
        <v>0.40899999999999997</v>
      </c>
      <c r="AX109" s="20">
        <v>0.38700000000000001</v>
      </c>
      <c r="AY109" s="20">
        <v>0.30599999999999999</v>
      </c>
      <c r="AZ109" s="20">
        <v>0.71399999999999997</v>
      </c>
      <c r="BA109" s="20">
        <v>0.77600000000000002</v>
      </c>
      <c r="BB109" s="20">
        <v>0.79200000000000004</v>
      </c>
      <c r="BC109" s="20">
        <v>1.0900000000000001</v>
      </c>
      <c r="BD109" s="20">
        <v>1.105</v>
      </c>
      <c r="BE109" s="20">
        <v>1.129</v>
      </c>
      <c r="BF109" s="20">
        <v>1.048</v>
      </c>
      <c r="BG109" s="20">
        <v>1.1279999999999999</v>
      </c>
      <c r="BH109" s="20">
        <v>1.139</v>
      </c>
      <c r="BI109" s="20">
        <v>0.84399999999999997</v>
      </c>
      <c r="BJ109" s="20">
        <v>0.755</v>
      </c>
      <c r="BK109" s="20">
        <v>0.73499999999999999</v>
      </c>
      <c r="BL109" s="20">
        <v>9.9000000000000005E-2</v>
      </c>
      <c r="BM109" s="20">
        <v>0.95199999999999996</v>
      </c>
      <c r="BN109" s="20">
        <v>1.0149999999999999</v>
      </c>
      <c r="BO109" s="20">
        <v>1.115</v>
      </c>
      <c r="BP109" s="20">
        <v>1.115</v>
      </c>
      <c r="BQ109" s="20">
        <v>1.1499999999999999</v>
      </c>
      <c r="BR109" s="20">
        <v>1.069</v>
      </c>
      <c r="BS109" s="20">
        <v>0.86099999999999999</v>
      </c>
      <c r="BT109" s="20">
        <v>0.59099999999999997</v>
      </c>
      <c r="BU109" s="20">
        <v>0.68</v>
      </c>
      <c r="BV109" s="20">
        <v>0.72</v>
      </c>
      <c r="BW109" s="20">
        <v>0.61699999999999999</v>
      </c>
      <c r="BX109" s="20">
        <v>9.7000000000000003E-2</v>
      </c>
      <c r="BY109" s="20">
        <v>0.93500000000000005</v>
      </c>
      <c r="BZ109" s="20">
        <v>1.0569999999999999</v>
      </c>
      <c r="CA109" s="20">
        <v>1.1359999999999999</v>
      </c>
      <c r="CB109" s="20">
        <v>1.097</v>
      </c>
      <c r="CC109" s="20">
        <v>1.091</v>
      </c>
      <c r="CD109" s="20">
        <v>0.434</v>
      </c>
      <c r="CE109" s="20">
        <v>0.76100000000000001</v>
      </c>
      <c r="CF109" s="20">
        <v>0.67600000000000005</v>
      </c>
      <c r="CG109" s="20">
        <v>0.61399999999999999</v>
      </c>
      <c r="CH109" s="20">
        <v>0.68600000000000005</v>
      </c>
      <c r="CI109" s="20">
        <v>0.55300000000000005</v>
      </c>
      <c r="CJ109" s="20">
        <v>1.107</v>
      </c>
      <c r="CK109" s="20">
        <v>0.48099999999999998</v>
      </c>
      <c r="CL109" s="20">
        <v>1.0049999999999999</v>
      </c>
      <c r="CM109" s="20">
        <v>1.0349999999999999</v>
      </c>
      <c r="CN109" s="20">
        <v>1.0289999999999999</v>
      </c>
      <c r="CO109" s="20">
        <v>0.46700000000000003</v>
      </c>
      <c r="CP109" s="20">
        <v>0.437</v>
      </c>
      <c r="CQ109" s="20">
        <v>0.61499999999999999</v>
      </c>
      <c r="CR109" s="20">
        <v>0.55600000000000005</v>
      </c>
      <c r="CS109" s="20">
        <v>0.50700000000000001</v>
      </c>
      <c r="CT109" s="20">
        <v>0.55900000000000005</v>
      </c>
    </row>
    <row r="110" spans="2:98" x14ac:dyDescent="0.2">
      <c r="B110" s="19">
        <v>0.99942129629629628</v>
      </c>
      <c r="C110" s="20">
        <v>27.7</v>
      </c>
      <c r="D110" s="20">
        <v>0.106</v>
      </c>
      <c r="E110" s="20">
        <v>0.105</v>
      </c>
      <c r="F110" s="20">
        <v>0.106</v>
      </c>
      <c r="G110" s="20">
        <v>1.0189999999999999</v>
      </c>
      <c r="H110" s="20">
        <v>0.999</v>
      </c>
      <c r="I110" s="20">
        <v>1.0289999999999999</v>
      </c>
      <c r="J110" s="20">
        <v>1.109</v>
      </c>
      <c r="K110" s="20">
        <v>0.97699999999999998</v>
      </c>
      <c r="L110" s="20">
        <v>1.0009999999999999</v>
      </c>
      <c r="M110" s="20">
        <v>0.28499999999999998</v>
      </c>
      <c r="N110" s="20">
        <v>0.25600000000000001</v>
      </c>
      <c r="O110" s="20">
        <v>0.248</v>
      </c>
      <c r="P110" s="20">
        <v>1.077</v>
      </c>
      <c r="Q110" s="20">
        <v>1.07</v>
      </c>
      <c r="R110" s="20">
        <v>1.1499999999999999</v>
      </c>
      <c r="S110" s="20">
        <v>1.0669999999999999</v>
      </c>
      <c r="T110" s="20">
        <v>1.1299999999999999</v>
      </c>
      <c r="U110" s="20">
        <v>1.0660000000000001</v>
      </c>
      <c r="V110" s="20">
        <v>1.1419999999999999</v>
      </c>
      <c r="W110" s="20">
        <v>1.194</v>
      </c>
      <c r="X110" s="20">
        <v>1.0840000000000001</v>
      </c>
      <c r="Y110" s="20">
        <v>0.434</v>
      </c>
      <c r="Z110" s="20">
        <v>0.39500000000000002</v>
      </c>
      <c r="AA110" s="20">
        <v>0.254</v>
      </c>
      <c r="AB110" s="20">
        <v>1.085</v>
      </c>
      <c r="AC110" s="20">
        <v>1.248</v>
      </c>
      <c r="AD110" s="20">
        <v>1.1839999999999999</v>
      </c>
      <c r="AE110" s="20">
        <v>1.242</v>
      </c>
      <c r="AF110" s="20">
        <v>1.0880000000000001</v>
      </c>
      <c r="AG110" s="20">
        <v>1.052</v>
      </c>
      <c r="AH110" s="20">
        <v>1.194</v>
      </c>
      <c r="AI110" s="20">
        <v>1.141</v>
      </c>
      <c r="AJ110" s="20">
        <v>1.147</v>
      </c>
      <c r="AK110" s="20">
        <v>0.39800000000000002</v>
      </c>
      <c r="AL110" s="20">
        <v>0.311</v>
      </c>
      <c r="AM110" s="20">
        <v>0.314</v>
      </c>
      <c r="AN110" s="20">
        <v>0.86599999999999999</v>
      </c>
      <c r="AO110" s="20">
        <v>0.94099999999999995</v>
      </c>
      <c r="AP110" s="20">
        <v>0.27700000000000002</v>
      </c>
      <c r="AQ110" s="20">
        <v>1.1359999999999999</v>
      </c>
      <c r="AR110" s="20">
        <v>1.119</v>
      </c>
      <c r="AS110" s="20">
        <v>1.0309999999999999</v>
      </c>
      <c r="AT110" s="20">
        <v>1.1990000000000001</v>
      </c>
      <c r="AU110" s="20">
        <v>1.1739999999999999</v>
      </c>
      <c r="AV110" s="20">
        <v>1.1140000000000001</v>
      </c>
      <c r="AW110" s="20">
        <v>0.42099999999999999</v>
      </c>
      <c r="AX110" s="20">
        <v>0.40799999999999997</v>
      </c>
      <c r="AY110" s="20">
        <v>0.309</v>
      </c>
      <c r="AZ110" s="20">
        <v>0.73499999999999999</v>
      </c>
      <c r="BA110" s="20">
        <v>0.80400000000000005</v>
      </c>
      <c r="BB110" s="20">
        <v>0.82099999999999995</v>
      </c>
      <c r="BC110" s="20">
        <v>1.095</v>
      </c>
      <c r="BD110" s="20">
        <v>1.117</v>
      </c>
      <c r="BE110" s="20">
        <v>1.139</v>
      </c>
      <c r="BF110" s="20">
        <v>1.054</v>
      </c>
      <c r="BG110" s="20">
        <v>1.1919999999999999</v>
      </c>
      <c r="BH110" s="20">
        <v>1.1419999999999999</v>
      </c>
      <c r="BI110" s="20">
        <v>0.85699999999999998</v>
      </c>
      <c r="BJ110" s="20">
        <v>0.77600000000000002</v>
      </c>
      <c r="BK110" s="20">
        <v>0.75900000000000001</v>
      </c>
      <c r="BL110" s="20">
        <v>9.9000000000000005E-2</v>
      </c>
      <c r="BM110" s="20">
        <v>0.98399999999999999</v>
      </c>
      <c r="BN110" s="20">
        <v>1.0269999999999999</v>
      </c>
      <c r="BO110" s="20">
        <v>1.129</v>
      </c>
      <c r="BP110" s="20">
        <v>1.1279999999999999</v>
      </c>
      <c r="BQ110" s="20">
        <v>1.1599999999999999</v>
      </c>
      <c r="BR110" s="20">
        <v>1.0660000000000001</v>
      </c>
      <c r="BS110" s="20">
        <v>0.9</v>
      </c>
      <c r="BT110" s="20">
        <v>0.628</v>
      </c>
      <c r="BU110" s="20">
        <v>0.68899999999999995</v>
      </c>
      <c r="BV110" s="20">
        <v>0.73199999999999998</v>
      </c>
      <c r="BW110" s="20">
        <v>0.622</v>
      </c>
      <c r="BX110" s="20">
        <v>9.7000000000000003E-2</v>
      </c>
      <c r="BY110" s="20">
        <v>0.96799999999999997</v>
      </c>
      <c r="BZ110" s="20">
        <v>1.0669999999999999</v>
      </c>
      <c r="CA110" s="20">
        <v>1.149</v>
      </c>
      <c r="CB110" s="20">
        <v>1.105</v>
      </c>
      <c r="CC110" s="20">
        <v>1.1020000000000001</v>
      </c>
      <c r="CD110" s="20">
        <v>0.42699999999999999</v>
      </c>
      <c r="CE110" s="20">
        <v>0.73699999999999999</v>
      </c>
      <c r="CF110" s="20">
        <v>0.67800000000000005</v>
      </c>
      <c r="CG110" s="20">
        <v>0.63300000000000001</v>
      </c>
      <c r="CH110" s="20">
        <v>0.66100000000000003</v>
      </c>
      <c r="CI110" s="20">
        <v>0.56499999999999995</v>
      </c>
      <c r="CJ110" s="20">
        <v>1.121</v>
      </c>
      <c r="CK110" s="20">
        <v>0.45700000000000002</v>
      </c>
      <c r="CL110" s="20">
        <v>1.0229999999999999</v>
      </c>
      <c r="CM110" s="20">
        <v>1.0549999999999999</v>
      </c>
      <c r="CN110" s="20">
        <v>1.0429999999999999</v>
      </c>
      <c r="CO110" s="20">
        <v>0.46800000000000003</v>
      </c>
      <c r="CP110" s="20">
        <v>0.48099999999999998</v>
      </c>
      <c r="CQ110" s="20">
        <v>0.50900000000000001</v>
      </c>
      <c r="CR110" s="20">
        <v>0.58399999999999996</v>
      </c>
      <c r="CS110" s="20">
        <v>0.52700000000000002</v>
      </c>
      <c r="CT110" s="20">
        <v>0.56999999999999995</v>
      </c>
    </row>
    <row r="111" spans="2:98" x14ac:dyDescent="0.2">
      <c r="B111" s="21">
        <v>1.0202546296296295</v>
      </c>
      <c r="C111" s="20">
        <v>27.6</v>
      </c>
      <c r="D111" s="20">
        <v>0.106</v>
      </c>
      <c r="E111" s="20">
        <v>0.105</v>
      </c>
      <c r="F111" s="20">
        <v>0.106</v>
      </c>
      <c r="G111" s="20">
        <v>1.034</v>
      </c>
      <c r="H111" s="20">
        <v>1.0149999999999999</v>
      </c>
      <c r="I111" s="20">
        <v>1.0409999999999999</v>
      </c>
      <c r="J111" s="20">
        <v>1.0720000000000001</v>
      </c>
      <c r="K111" s="20">
        <v>0.98599999999999999</v>
      </c>
      <c r="L111" s="20">
        <v>0.98599999999999999</v>
      </c>
      <c r="M111" s="20">
        <v>0.316</v>
      </c>
      <c r="N111" s="20">
        <v>0.26900000000000002</v>
      </c>
      <c r="O111" s="20">
        <v>0.26500000000000001</v>
      </c>
      <c r="P111" s="20">
        <v>1.0900000000000001</v>
      </c>
      <c r="Q111" s="20">
        <v>1.08</v>
      </c>
      <c r="R111" s="20">
        <v>1.1619999999999999</v>
      </c>
      <c r="S111" s="20">
        <v>1.0820000000000001</v>
      </c>
      <c r="T111" s="20">
        <v>1.1399999999999999</v>
      </c>
      <c r="U111" s="20">
        <v>1.075</v>
      </c>
      <c r="V111" s="20">
        <v>1.1359999999999999</v>
      </c>
      <c r="W111" s="20">
        <v>1.159</v>
      </c>
      <c r="X111" s="20">
        <v>1.129</v>
      </c>
      <c r="Y111" s="20">
        <v>0.45700000000000002</v>
      </c>
      <c r="Z111" s="20">
        <v>0.40600000000000003</v>
      </c>
      <c r="AA111" s="20">
        <v>0.26200000000000001</v>
      </c>
      <c r="AB111" s="20">
        <v>1.087</v>
      </c>
      <c r="AC111" s="20">
        <v>1.2609999999999999</v>
      </c>
      <c r="AD111" s="20">
        <v>1.1779999999999999</v>
      </c>
      <c r="AE111" s="20">
        <v>1.2529999999999999</v>
      </c>
      <c r="AF111" s="20">
        <v>1.101</v>
      </c>
      <c r="AG111" s="20">
        <v>1.0680000000000001</v>
      </c>
      <c r="AH111" s="20">
        <v>1.1879999999999999</v>
      </c>
      <c r="AI111" s="20">
        <v>1.143</v>
      </c>
      <c r="AJ111" s="20">
        <v>1.1439999999999999</v>
      </c>
      <c r="AK111" s="20">
        <v>0.41699999999999998</v>
      </c>
      <c r="AL111" s="20">
        <v>0.32800000000000001</v>
      </c>
      <c r="AM111" s="20">
        <v>0.32700000000000001</v>
      </c>
      <c r="AN111" s="20">
        <v>0.90500000000000003</v>
      </c>
      <c r="AO111" s="20">
        <v>0.98099999999999998</v>
      </c>
      <c r="AP111" s="20">
        <v>0.29799999999999999</v>
      </c>
      <c r="AQ111" s="20">
        <v>1.147</v>
      </c>
      <c r="AR111" s="20">
        <v>1.133</v>
      </c>
      <c r="AS111" s="20">
        <v>1.042</v>
      </c>
      <c r="AT111" s="20">
        <v>1.19</v>
      </c>
      <c r="AU111" s="20">
        <v>1.1659999999999999</v>
      </c>
      <c r="AV111" s="20">
        <v>1.1040000000000001</v>
      </c>
      <c r="AW111" s="20">
        <v>0.44</v>
      </c>
      <c r="AX111" s="20">
        <v>0.432</v>
      </c>
      <c r="AY111" s="20">
        <v>0.31900000000000001</v>
      </c>
      <c r="AZ111" s="20">
        <v>0.76600000000000001</v>
      </c>
      <c r="BA111" s="20">
        <v>0.83499999999999996</v>
      </c>
      <c r="BB111" s="20">
        <v>0.85399999999999998</v>
      </c>
      <c r="BC111" s="20">
        <v>1.105</v>
      </c>
      <c r="BD111" s="20">
        <v>1.119</v>
      </c>
      <c r="BE111" s="20">
        <v>1.1479999999999999</v>
      </c>
      <c r="BF111" s="20">
        <v>1.0580000000000001</v>
      </c>
      <c r="BG111" s="20">
        <v>1.135</v>
      </c>
      <c r="BH111" s="20">
        <v>1.1519999999999999</v>
      </c>
      <c r="BI111" s="20">
        <v>0.871</v>
      </c>
      <c r="BJ111" s="20">
        <v>0.8</v>
      </c>
      <c r="BK111" s="20">
        <v>0.76200000000000001</v>
      </c>
      <c r="BL111" s="20">
        <v>9.9000000000000005E-2</v>
      </c>
      <c r="BM111" s="20">
        <v>0.995</v>
      </c>
      <c r="BN111" s="20">
        <v>1.036</v>
      </c>
      <c r="BO111" s="20">
        <v>1.1399999999999999</v>
      </c>
      <c r="BP111" s="20">
        <v>1.141</v>
      </c>
      <c r="BQ111" s="20">
        <v>1.1719999999999999</v>
      </c>
      <c r="BR111" s="20">
        <v>1.0660000000000001</v>
      </c>
      <c r="BS111" s="20">
        <v>0.94</v>
      </c>
      <c r="BT111" s="20">
        <v>0.66100000000000003</v>
      </c>
      <c r="BU111" s="20">
        <v>0.71199999999999997</v>
      </c>
      <c r="BV111" s="20">
        <v>0.75</v>
      </c>
      <c r="BW111" s="20">
        <v>0.63</v>
      </c>
      <c r="BX111" s="20">
        <v>9.7000000000000003E-2</v>
      </c>
      <c r="BY111" s="20">
        <v>0.98099999999999998</v>
      </c>
      <c r="BZ111" s="20">
        <v>1.073</v>
      </c>
      <c r="CA111" s="20">
        <v>1.157</v>
      </c>
      <c r="CB111" s="20">
        <v>1.117</v>
      </c>
      <c r="CC111" s="20">
        <v>1.115</v>
      </c>
      <c r="CD111" s="20">
        <v>0.42599999999999999</v>
      </c>
      <c r="CE111" s="20">
        <v>0.72299999999999998</v>
      </c>
      <c r="CF111" s="20">
        <v>0.69799999999999995</v>
      </c>
      <c r="CG111" s="20">
        <v>0.66</v>
      </c>
      <c r="CH111" s="20">
        <v>0.69399999999999995</v>
      </c>
      <c r="CI111" s="20">
        <v>0.58499999999999996</v>
      </c>
      <c r="CJ111" s="20">
        <v>1.127</v>
      </c>
      <c r="CK111" s="20">
        <v>0.42899999999999999</v>
      </c>
      <c r="CL111" s="20">
        <v>1.0389999999999999</v>
      </c>
      <c r="CM111" s="20">
        <v>1.075</v>
      </c>
      <c r="CN111" s="20">
        <v>1.0620000000000001</v>
      </c>
      <c r="CO111" s="20">
        <v>0.44800000000000001</v>
      </c>
      <c r="CP111" s="20">
        <v>0.59099999999999997</v>
      </c>
      <c r="CQ111" s="20">
        <v>0.41899999999999998</v>
      </c>
      <c r="CR111" s="20">
        <v>0.61299999999999999</v>
      </c>
      <c r="CS111" s="20">
        <v>0.55400000000000005</v>
      </c>
      <c r="CT111" s="20">
        <v>0.59799999999999998</v>
      </c>
    </row>
    <row r="113" spans="1:15" x14ac:dyDescent="0.2">
      <c r="A113" s="5" t="s">
        <v>280</v>
      </c>
      <c r="B113" s="6"/>
    </row>
    <row r="115" spans="1:15" x14ac:dyDescent="0.2">
      <c r="B115" s="7"/>
      <c r="C115" s="8">
        <v>1</v>
      </c>
      <c r="D115" s="8">
        <v>2</v>
      </c>
      <c r="E115" s="8">
        <v>3</v>
      </c>
      <c r="F115" s="8">
        <v>4</v>
      </c>
      <c r="G115" s="8">
        <v>5</v>
      </c>
      <c r="H115" s="8">
        <v>6</v>
      </c>
      <c r="I115" s="8">
        <v>7</v>
      </c>
      <c r="J115" s="8">
        <v>8</v>
      </c>
      <c r="K115" s="8">
        <v>9</v>
      </c>
      <c r="L115" s="8">
        <v>10</v>
      </c>
      <c r="M115" s="8">
        <v>11</v>
      </c>
      <c r="N115" s="8">
        <v>12</v>
      </c>
    </row>
    <row r="116" spans="1:15" ht="18" x14ac:dyDescent="0.2">
      <c r="B116" s="59" t="s">
        <v>238</v>
      </c>
      <c r="C116" s="22">
        <v>-7.0000000000000001E-3</v>
      </c>
      <c r="D116" s="22">
        <v>-7.0000000000000001E-3</v>
      </c>
      <c r="E116" s="22">
        <v>3.0000000000000001E-3</v>
      </c>
      <c r="F116" s="22">
        <v>2.41</v>
      </c>
      <c r="G116" s="22">
        <v>2.5070000000000001</v>
      </c>
      <c r="H116" s="22">
        <v>2.2429999999999999</v>
      </c>
      <c r="I116" s="22">
        <v>3.0270000000000001</v>
      </c>
      <c r="J116" s="22">
        <v>2.3769999999999998</v>
      </c>
      <c r="K116" s="22">
        <v>3.8530000000000002</v>
      </c>
      <c r="L116" s="22">
        <v>1.0069999999999999</v>
      </c>
      <c r="M116" s="22">
        <v>0.41299999999999998</v>
      </c>
      <c r="N116" s="22">
        <v>0.57299999999999995</v>
      </c>
      <c r="O116" s="11" t="s">
        <v>380</v>
      </c>
    </row>
    <row r="117" spans="1:15" ht="18" x14ac:dyDescent="0.2">
      <c r="B117" s="60"/>
      <c r="C117" s="23">
        <v>1</v>
      </c>
      <c r="D117" s="23">
        <v>1</v>
      </c>
      <c r="E117" s="23">
        <v>1</v>
      </c>
      <c r="F117" s="23">
        <v>1</v>
      </c>
      <c r="G117" s="23">
        <v>1</v>
      </c>
      <c r="H117" s="23">
        <v>1</v>
      </c>
      <c r="I117" s="23">
        <v>1</v>
      </c>
      <c r="J117" s="23">
        <v>1</v>
      </c>
      <c r="K117" s="23">
        <v>1</v>
      </c>
      <c r="L117" s="23">
        <v>1</v>
      </c>
      <c r="M117" s="23">
        <v>1</v>
      </c>
      <c r="N117" s="23">
        <v>1</v>
      </c>
      <c r="O117" s="11" t="s">
        <v>381</v>
      </c>
    </row>
    <row r="118" spans="1:15" ht="18" x14ac:dyDescent="0.2">
      <c r="B118" s="60"/>
      <c r="C118" s="24">
        <v>3.0671296296296294E-2</v>
      </c>
      <c r="D118" s="24">
        <v>0.55150462962962965</v>
      </c>
      <c r="E118" s="24">
        <v>0.69733796296296291</v>
      </c>
      <c r="F118" s="24">
        <v>0.88483796296296291</v>
      </c>
      <c r="G118" s="24">
        <v>0.90567129629629628</v>
      </c>
      <c r="H118" s="24">
        <v>0.86400462962962965</v>
      </c>
      <c r="I118" s="24">
        <v>0.86400462962962965</v>
      </c>
      <c r="J118" s="24">
        <v>0.86400462962962965</v>
      </c>
      <c r="K118" s="24">
        <v>0.92650462962962965</v>
      </c>
      <c r="L118" s="25">
        <v>1.009837962962963</v>
      </c>
      <c r="M118" s="25">
        <v>1.009837962962963</v>
      </c>
      <c r="N118" s="25">
        <v>1.009837962962963</v>
      </c>
      <c r="O118" s="11" t="s">
        <v>382</v>
      </c>
    </row>
    <row r="119" spans="1:15" ht="18" x14ac:dyDescent="0.2">
      <c r="B119" s="61"/>
      <c r="C119" s="26">
        <v>2.0254629629629629E-2</v>
      </c>
      <c r="D119" s="26">
        <v>0.52025462962962965</v>
      </c>
      <c r="E119" s="26">
        <v>0.83275462962962965</v>
      </c>
      <c r="F119" s="26">
        <v>0.66285879629629629</v>
      </c>
      <c r="G119" s="26">
        <v>0.67849537037037033</v>
      </c>
      <c r="H119" s="26">
        <v>0.64822916666666663</v>
      </c>
      <c r="I119" s="26">
        <v>0.70450231481481485</v>
      </c>
      <c r="J119" s="26">
        <v>0.70305555555555566</v>
      </c>
      <c r="K119" s="26">
        <v>0.81062499999999993</v>
      </c>
      <c r="L119" s="26">
        <v>0.87559027777777787</v>
      </c>
      <c r="M119" s="26">
        <v>0.74656250000000002</v>
      </c>
      <c r="N119" s="26">
        <v>0.82754629629629628</v>
      </c>
      <c r="O119" s="11" t="s">
        <v>383</v>
      </c>
    </row>
    <row r="120" spans="1:15" ht="18" x14ac:dyDescent="0.2">
      <c r="B120" s="59" t="s">
        <v>244</v>
      </c>
      <c r="C120" s="22">
        <v>2.6669999999999998</v>
      </c>
      <c r="D120" s="22">
        <v>2.27</v>
      </c>
      <c r="E120" s="22">
        <v>2.5030000000000001</v>
      </c>
      <c r="F120" s="22">
        <v>2.52</v>
      </c>
      <c r="G120" s="22">
        <v>2.9830000000000001</v>
      </c>
      <c r="H120" s="22">
        <v>2.7269999999999999</v>
      </c>
      <c r="I120" s="22">
        <v>6.0129999999999999</v>
      </c>
      <c r="J120" s="22">
        <v>4.6100000000000003</v>
      </c>
      <c r="K120" s="22">
        <v>4.21</v>
      </c>
      <c r="L120" s="22">
        <v>1.377</v>
      </c>
      <c r="M120" s="22">
        <v>0.89700000000000002</v>
      </c>
      <c r="N120" s="22">
        <v>0.36699999999999999</v>
      </c>
      <c r="O120" s="11" t="s">
        <v>380</v>
      </c>
    </row>
    <row r="121" spans="1:15" ht="18" x14ac:dyDescent="0.2">
      <c r="B121" s="60"/>
      <c r="C121" s="23">
        <v>1</v>
      </c>
      <c r="D121" s="23">
        <v>1</v>
      </c>
      <c r="E121" s="23">
        <v>1</v>
      </c>
      <c r="F121" s="23">
        <v>1</v>
      </c>
      <c r="G121" s="23">
        <v>1</v>
      </c>
      <c r="H121" s="23">
        <v>1</v>
      </c>
      <c r="I121" s="23">
        <v>1</v>
      </c>
      <c r="J121" s="23">
        <v>1</v>
      </c>
      <c r="K121" s="23">
        <v>1</v>
      </c>
      <c r="L121" s="23">
        <v>1</v>
      </c>
      <c r="M121" s="23">
        <v>1</v>
      </c>
      <c r="N121" s="23">
        <v>1</v>
      </c>
      <c r="O121" s="11" t="s">
        <v>381</v>
      </c>
    </row>
    <row r="122" spans="1:15" ht="18" x14ac:dyDescent="0.2">
      <c r="B122" s="60"/>
      <c r="C122" s="24">
        <v>0.84317129629629628</v>
      </c>
      <c r="D122" s="24">
        <v>0.84317129629629628</v>
      </c>
      <c r="E122" s="24">
        <v>0.78067129629629628</v>
      </c>
      <c r="F122" s="24">
        <v>0.78067129629629628</v>
      </c>
      <c r="G122" s="24">
        <v>0.84317129629629628</v>
      </c>
      <c r="H122" s="24">
        <v>0.73900462962962965</v>
      </c>
      <c r="I122" s="24">
        <v>0.84317129629629628</v>
      </c>
      <c r="J122" s="24">
        <v>0.71817129629629628</v>
      </c>
      <c r="K122" s="24">
        <v>0.96817129629629628</v>
      </c>
      <c r="L122" s="24">
        <v>0.96817129629629628</v>
      </c>
      <c r="M122" s="24">
        <v>0.90567129629629628</v>
      </c>
      <c r="N122" s="24">
        <v>0.94733796296296291</v>
      </c>
      <c r="O122" s="11" t="s">
        <v>382</v>
      </c>
    </row>
    <row r="123" spans="1:15" ht="18" x14ac:dyDescent="0.2">
      <c r="B123" s="61"/>
      <c r="C123" s="26">
        <v>0.67343750000000002</v>
      </c>
      <c r="D123" s="26">
        <v>0.62350694444444443</v>
      </c>
      <c r="E123" s="26">
        <v>0.60680555555555549</v>
      </c>
      <c r="F123" s="26">
        <v>0.609837962962963</v>
      </c>
      <c r="G123" s="26">
        <v>0.65284722222222225</v>
      </c>
      <c r="H123" s="26">
        <v>0.60265046296296299</v>
      </c>
      <c r="I123" s="26">
        <v>0.74606481481481479</v>
      </c>
      <c r="J123" s="26">
        <v>0.64925925925925931</v>
      </c>
      <c r="K123" s="26">
        <v>0.80349537037037033</v>
      </c>
      <c r="L123" s="26">
        <v>0.82922453703703702</v>
      </c>
      <c r="M123" s="26">
        <v>0.73532407407407396</v>
      </c>
      <c r="N123" s="26">
        <v>0.70340277777777782</v>
      </c>
      <c r="O123" s="11" t="s">
        <v>383</v>
      </c>
    </row>
    <row r="124" spans="1:15" ht="18" x14ac:dyDescent="0.2">
      <c r="B124" s="59" t="s">
        <v>249</v>
      </c>
      <c r="C124" s="22">
        <v>4.91</v>
      </c>
      <c r="D124" s="22">
        <v>6.2830000000000004</v>
      </c>
      <c r="E124" s="22">
        <v>2.593</v>
      </c>
      <c r="F124" s="22">
        <v>2.6629999999999998</v>
      </c>
      <c r="G124" s="22">
        <v>2.4729999999999999</v>
      </c>
      <c r="H124" s="22">
        <v>2.76</v>
      </c>
      <c r="I124" s="22">
        <v>2.2269999999999999</v>
      </c>
      <c r="J124" s="22">
        <v>3.0230000000000001</v>
      </c>
      <c r="K124" s="22">
        <v>3.7530000000000001</v>
      </c>
      <c r="L124" s="22">
        <v>0.873</v>
      </c>
      <c r="M124" s="22">
        <v>0.58299999999999996</v>
      </c>
      <c r="N124" s="22">
        <v>0.8</v>
      </c>
      <c r="O124" s="11" t="s">
        <v>380</v>
      </c>
    </row>
    <row r="125" spans="1:15" ht="18" x14ac:dyDescent="0.2">
      <c r="B125" s="60"/>
      <c r="C125" s="23">
        <v>1</v>
      </c>
      <c r="D125" s="23">
        <v>1</v>
      </c>
      <c r="E125" s="23">
        <v>1</v>
      </c>
      <c r="F125" s="23">
        <v>1</v>
      </c>
      <c r="G125" s="23">
        <v>1</v>
      </c>
      <c r="H125" s="23">
        <v>1</v>
      </c>
      <c r="I125" s="23">
        <v>1</v>
      </c>
      <c r="J125" s="23">
        <v>1</v>
      </c>
      <c r="K125" s="23">
        <v>1</v>
      </c>
      <c r="L125" s="23">
        <v>1</v>
      </c>
      <c r="M125" s="23">
        <v>1</v>
      </c>
      <c r="N125" s="23">
        <v>1</v>
      </c>
      <c r="O125" s="11" t="s">
        <v>381</v>
      </c>
    </row>
    <row r="126" spans="1:15" ht="18" x14ac:dyDescent="0.2">
      <c r="B126" s="60"/>
      <c r="C126" s="24">
        <v>0.94733796296296291</v>
      </c>
      <c r="D126" s="24">
        <v>0.80150462962962965</v>
      </c>
      <c r="E126" s="24">
        <v>0.86400462962962965</v>
      </c>
      <c r="F126" s="24">
        <v>0.84317129629629628</v>
      </c>
      <c r="G126" s="24">
        <v>0.78067129629629628</v>
      </c>
      <c r="H126" s="24">
        <v>0.61400462962962965</v>
      </c>
      <c r="I126" s="24">
        <v>0.73900462962962965</v>
      </c>
      <c r="J126" s="24">
        <v>0.71817129629629628</v>
      </c>
      <c r="K126" s="24">
        <v>0.75983796296296291</v>
      </c>
      <c r="L126" s="24">
        <v>0.86400462962962965</v>
      </c>
      <c r="M126" s="25">
        <v>1.009837962962963</v>
      </c>
      <c r="N126" s="24">
        <v>0.92650462962962965</v>
      </c>
      <c r="O126" s="11" t="s">
        <v>382</v>
      </c>
    </row>
    <row r="127" spans="1:15" ht="18" x14ac:dyDescent="0.2">
      <c r="B127" s="61"/>
      <c r="C127" s="26">
        <v>0.83707175925925925</v>
      </c>
      <c r="D127" s="26">
        <v>0.71932870370370372</v>
      </c>
      <c r="E127" s="26">
        <v>0.62736111111111115</v>
      </c>
      <c r="F127" s="26">
        <v>0.60468749999999993</v>
      </c>
      <c r="G127" s="26">
        <v>0.59067129629629633</v>
      </c>
      <c r="H127" s="26">
        <v>0.54863425925925924</v>
      </c>
      <c r="I127" s="26">
        <v>0.54688657407407404</v>
      </c>
      <c r="J127" s="26">
        <v>0.59224537037037039</v>
      </c>
      <c r="K127" s="26">
        <v>0.64969907407407412</v>
      </c>
      <c r="L127" s="26">
        <v>0.70680555555555558</v>
      </c>
      <c r="M127" s="26">
        <v>0.75489583333333332</v>
      </c>
      <c r="N127" s="26">
        <v>0.78084490740740742</v>
      </c>
      <c r="O127" s="11" t="s">
        <v>383</v>
      </c>
    </row>
    <row r="128" spans="1:15" ht="18" x14ac:dyDescent="0.2">
      <c r="B128" s="59" t="s">
        <v>254</v>
      </c>
      <c r="C128" s="22">
        <v>2.0830000000000002</v>
      </c>
      <c r="D128" s="22">
        <v>1.92</v>
      </c>
      <c r="E128" s="22">
        <v>-2.25</v>
      </c>
      <c r="F128" s="22">
        <v>2.46</v>
      </c>
      <c r="G128" s="22">
        <v>3.2</v>
      </c>
      <c r="H128" s="22">
        <v>2.46</v>
      </c>
      <c r="I128" s="22">
        <v>3.2829999999999999</v>
      </c>
      <c r="J128" s="22">
        <v>7.5170000000000003</v>
      </c>
      <c r="K128" s="22">
        <v>4.17</v>
      </c>
      <c r="L128" s="22">
        <v>0.91300000000000003</v>
      </c>
      <c r="M128" s="22">
        <v>0.90300000000000002</v>
      </c>
      <c r="N128" s="22">
        <v>0.44</v>
      </c>
      <c r="O128" s="11" t="s">
        <v>380</v>
      </c>
    </row>
    <row r="129" spans="2:15" ht="18" x14ac:dyDescent="0.2">
      <c r="B129" s="60"/>
      <c r="C129" s="23">
        <v>1</v>
      </c>
      <c r="D129" s="23">
        <v>1</v>
      </c>
      <c r="E129" s="23">
        <v>1</v>
      </c>
      <c r="F129" s="23">
        <v>1</v>
      </c>
      <c r="G129" s="23">
        <v>1</v>
      </c>
      <c r="H129" s="23">
        <v>1</v>
      </c>
      <c r="I129" s="23">
        <v>1</v>
      </c>
      <c r="J129" s="23">
        <v>1</v>
      </c>
      <c r="K129" s="23">
        <v>1</v>
      </c>
      <c r="L129" s="23">
        <v>1</v>
      </c>
      <c r="M129" s="23">
        <v>1</v>
      </c>
      <c r="N129" s="23">
        <v>1</v>
      </c>
      <c r="O129" s="11" t="s">
        <v>381</v>
      </c>
    </row>
    <row r="130" spans="2:15" ht="18" x14ac:dyDescent="0.2">
      <c r="B130" s="60"/>
      <c r="C130" s="24">
        <v>0.78067129629629628</v>
      </c>
      <c r="D130" s="24">
        <v>0.94733796296296291</v>
      </c>
      <c r="E130" s="24">
        <v>0.84317129629629628</v>
      </c>
      <c r="F130" s="24">
        <v>0.78067129629629628</v>
      </c>
      <c r="G130" s="24">
        <v>0.78067129629629628</v>
      </c>
      <c r="H130" s="24">
        <v>0.57233796296296291</v>
      </c>
      <c r="I130" s="24">
        <v>0.88483796296296291</v>
      </c>
      <c r="J130" s="24">
        <v>0.78067129629629628</v>
      </c>
      <c r="K130" s="24">
        <v>0.90567129629629628</v>
      </c>
      <c r="L130" s="24">
        <v>0.86400462962962965</v>
      </c>
      <c r="M130" s="24">
        <v>0.92650462962962965</v>
      </c>
      <c r="N130" s="24">
        <v>0.86400462962962965</v>
      </c>
      <c r="O130" s="11" t="s">
        <v>382</v>
      </c>
    </row>
    <row r="131" spans="2:15" ht="18" x14ac:dyDescent="0.2">
      <c r="B131" s="61"/>
      <c r="C131" s="26">
        <v>0.68351851851851853</v>
      </c>
      <c r="D131" s="26">
        <v>0.68554398148148143</v>
      </c>
      <c r="E131" s="26">
        <v>0.8946412037037037</v>
      </c>
      <c r="F131" s="26">
        <v>0.59105324074074073</v>
      </c>
      <c r="G131" s="26">
        <v>0.63627314814814817</v>
      </c>
      <c r="H131" s="26">
        <v>0.51178240740740744</v>
      </c>
      <c r="I131" s="26">
        <v>0.66991898148148143</v>
      </c>
      <c r="J131" s="26">
        <v>0.70871527777777776</v>
      </c>
      <c r="K131" s="26">
        <v>0.74415509259259249</v>
      </c>
      <c r="L131" s="26">
        <v>0.71893518518518518</v>
      </c>
      <c r="M131" s="26">
        <v>0.75533564814814813</v>
      </c>
      <c r="N131" s="26">
        <v>0.64982638888888888</v>
      </c>
      <c r="O131" s="11" t="s">
        <v>383</v>
      </c>
    </row>
    <row r="132" spans="2:15" ht="18" x14ac:dyDescent="0.2">
      <c r="B132" s="59" t="s">
        <v>259</v>
      </c>
      <c r="C132" s="22">
        <v>1.673</v>
      </c>
      <c r="D132" s="22">
        <v>1.583</v>
      </c>
      <c r="E132" s="22">
        <v>1.4570000000000001</v>
      </c>
      <c r="F132" s="22">
        <v>2.8370000000000002</v>
      </c>
      <c r="G132" s="22">
        <v>2.5670000000000002</v>
      </c>
      <c r="H132" s="22">
        <v>2.7370000000000001</v>
      </c>
      <c r="I132" s="22">
        <v>3.657</v>
      </c>
      <c r="J132" s="22">
        <v>4.2869999999999999</v>
      </c>
      <c r="K132" s="22">
        <v>2.5430000000000001</v>
      </c>
      <c r="L132" s="22">
        <v>2.0430000000000001</v>
      </c>
      <c r="M132" s="22">
        <v>1.2669999999999999</v>
      </c>
      <c r="N132" s="22">
        <v>1.4870000000000001</v>
      </c>
      <c r="O132" s="11" t="s">
        <v>380</v>
      </c>
    </row>
    <row r="133" spans="2:15" ht="18" x14ac:dyDescent="0.2">
      <c r="B133" s="60"/>
      <c r="C133" s="23">
        <v>1</v>
      </c>
      <c r="D133" s="23">
        <v>1</v>
      </c>
      <c r="E133" s="23">
        <v>1</v>
      </c>
      <c r="F133" s="23">
        <v>1</v>
      </c>
      <c r="G133" s="23">
        <v>1</v>
      </c>
      <c r="H133" s="23">
        <v>1</v>
      </c>
      <c r="I133" s="23">
        <v>1</v>
      </c>
      <c r="J133" s="23">
        <v>1</v>
      </c>
      <c r="K133" s="23">
        <v>1</v>
      </c>
      <c r="L133" s="23">
        <v>1</v>
      </c>
      <c r="M133" s="23">
        <v>1</v>
      </c>
      <c r="N133" s="23">
        <v>1</v>
      </c>
      <c r="O133" s="11" t="s">
        <v>381</v>
      </c>
    </row>
    <row r="134" spans="2:15" ht="18" x14ac:dyDescent="0.2">
      <c r="B134" s="60"/>
      <c r="C134" s="24">
        <v>0.86400462962962965</v>
      </c>
      <c r="D134" s="24">
        <v>0.80150462962962965</v>
      </c>
      <c r="E134" s="24">
        <v>0.80150462962962965</v>
      </c>
      <c r="F134" s="24">
        <v>0.75983796296296291</v>
      </c>
      <c r="G134" s="24">
        <v>0.78067129629629628</v>
      </c>
      <c r="H134" s="24">
        <v>0.80150462962962965</v>
      </c>
      <c r="I134" s="24">
        <v>0.84317129629629628</v>
      </c>
      <c r="J134" s="24">
        <v>0.86400462962962965</v>
      </c>
      <c r="K134" s="24">
        <v>0.67650462962962965</v>
      </c>
      <c r="L134" s="24">
        <v>0.96817129629629628</v>
      </c>
      <c r="M134" s="24">
        <v>0.75983796296296291</v>
      </c>
      <c r="N134" s="24">
        <v>0.78067129629629628</v>
      </c>
      <c r="O134" s="11" t="s">
        <v>382</v>
      </c>
    </row>
    <row r="135" spans="2:15" ht="18" x14ac:dyDescent="0.2">
      <c r="B135" s="61"/>
      <c r="C135" s="26">
        <v>0.69103009259259263</v>
      </c>
      <c r="D135" s="26">
        <v>0.64876157407407409</v>
      </c>
      <c r="E135" s="26">
        <v>0.62127314814814816</v>
      </c>
      <c r="F135" s="26">
        <v>0.6192361111111111</v>
      </c>
      <c r="G135" s="26">
        <v>0.59490740740740744</v>
      </c>
      <c r="H135" s="26">
        <v>0.61589120370370376</v>
      </c>
      <c r="I135" s="26">
        <v>0.69540509259259264</v>
      </c>
      <c r="J135" s="26">
        <v>0.71439814814814817</v>
      </c>
      <c r="K135" s="26">
        <v>0.56596064814814817</v>
      </c>
      <c r="L135" s="26">
        <v>0.7281481481481481</v>
      </c>
      <c r="M135" s="26">
        <v>0.5948148148148148</v>
      </c>
      <c r="N135" s="26">
        <v>0.61886574074074074</v>
      </c>
      <c r="O135" s="11" t="s">
        <v>383</v>
      </c>
    </row>
    <row r="136" spans="2:15" ht="18" x14ac:dyDescent="0.2">
      <c r="B136" s="59" t="s">
        <v>264</v>
      </c>
      <c r="C136" s="22">
        <v>0.01</v>
      </c>
      <c r="D136" s="22">
        <v>3.5369999999999999</v>
      </c>
      <c r="E136" s="22">
        <v>2.5070000000000001</v>
      </c>
      <c r="F136" s="22">
        <v>2.637</v>
      </c>
      <c r="G136" s="22">
        <v>2.7370000000000001</v>
      </c>
      <c r="H136" s="22">
        <v>3.137</v>
      </c>
      <c r="I136" s="22">
        <v>3.157</v>
      </c>
      <c r="J136" s="22">
        <v>5.49</v>
      </c>
      <c r="K136" s="22">
        <v>1.7769999999999999</v>
      </c>
      <c r="L136" s="22">
        <v>1.4770000000000001</v>
      </c>
      <c r="M136" s="22">
        <v>1.7330000000000001</v>
      </c>
      <c r="N136" s="22">
        <v>1.7030000000000001</v>
      </c>
      <c r="O136" s="11" t="s">
        <v>380</v>
      </c>
    </row>
    <row r="137" spans="2:15" ht="18" x14ac:dyDescent="0.2">
      <c r="B137" s="60"/>
      <c r="C137" s="23">
        <v>1</v>
      </c>
      <c r="D137" s="23">
        <v>1</v>
      </c>
      <c r="E137" s="23">
        <v>1</v>
      </c>
      <c r="F137" s="23">
        <v>1</v>
      </c>
      <c r="G137" s="23">
        <v>1</v>
      </c>
      <c r="H137" s="23">
        <v>1</v>
      </c>
      <c r="I137" s="23">
        <v>1</v>
      </c>
      <c r="J137" s="23">
        <v>1</v>
      </c>
      <c r="K137" s="23">
        <v>1</v>
      </c>
      <c r="L137" s="23">
        <v>1</v>
      </c>
      <c r="M137" s="23">
        <v>1</v>
      </c>
      <c r="N137" s="23">
        <v>1</v>
      </c>
      <c r="O137" s="11" t="s">
        <v>381</v>
      </c>
    </row>
    <row r="138" spans="2:15" ht="18" x14ac:dyDescent="0.2">
      <c r="B138" s="60"/>
      <c r="C138" s="24">
        <v>0.44733796296296297</v>
      </c>
      <c r="D138" s="24">
        <v>0.94733796296296291</v>
      </c>
      <c r="E138" s="24">
        <v>0.84317129629629628</v>
      </c>
      <c r="F138" s="24">
        <v>0.71817129629629628</v>
      </c>
      <c r="G138" s="24">
        <v>0.59317129629629628</v>
      </c>
      <c r="H138" s="24">
        <v>0.80150462962962965</v>
      </c>
      <c r="I138" s="24">
        <v>0.65567129629629628</v>
      </c>
      <c r="J138" s="24">
        <v>0.73900462962962965</v>
      </c>
      <c r="K138" s="24">
        <v>0.67650462962962965</v>
      </c>
      <c r="L138" s="24">
        <v>0.73900462962962965</v>
      </c>
      <c r="M138" s="24">
        <v>0.75983796296296291</v>
      </c>
      <c r="N138" s="24">
        <v>0.78067129629629628</v>
      </c>
      <c r="O138" s="11" t="s">
        <v>382</v>
      </c>
    </row>
    <row r="139" spans="2:15" ht="18" x14ac:dyDescent="0.2">
      <c r="B139" s="61"/>
      <c r="C139" s="26">
        <v>0.42997685185185186</v>
      </c>
      <c r="D139" s="26">
        <v>0.80278935185185185</v>
      </c>
      <c r="E139" s="26">
        <v>0.70035879629629638</v>
      </c>
      <c r="F139" s="26">
        <v>0.58393518518518517</v>
      </c>
      <c r="G139" s="26">
        <v>0.53491898148148154</v>
      </c>
      <c r="H139" s="26">
        <v>0.63996527777777779</v>
      </c>
      <c r="I139" s="26">
        <v>0.58715277777777775</v>
      </c>
      <c r="J139" s="26">
        <v>0.67616898148148152</v>
      </c>
      <c r="K139" s="26">
        <v>0.52439814814814811</v>
      </c>
      <c r="L139" s="26">
        <v>0.62334490740740744</v>
      </c>
      <c r="M139" s="26">
        <v>0.63078703703703709</v>
      </c>
      <c r="N139" s="26">
        <v>0.67562500000000003</v>
      </c>
      <c r="O139" s="11" t="s">
        <v>383</v>
      </c>
    </row>
    <row r="140" spans="2:15" ht="18" x14ac:dyDescent="0.2">
      <c r="B140" s="59" t="s">
        <v>270</v>
      </c>
      <c r="C140" s="22">
        <v>-7.0000000000000001E-3</v>
      </c>
      <c r="D140" s="22">
        <v>2.19</v>
      </c>
      <c r="E140" s="22">
        <v>2.5299999999999998</v>
      </c>
      <c r="F140" s="22">
        <v>2.5070000000000001</v>
      </c>
      <c r="G140" s="22">
        <v>2.5499999999999998</v>
      </c>
      <c r="H140" s="22">
        <v>2.54</v>
      </c>
      <c r="I140" s="22">
        <v>2.863</v>
      </c>
      <c r="J140" s="22">
        <v>3.843</v>
      </c>
      <c r="K140" s="22">
        <v>2.5099999999999998</v>
      </c>
      <c r="L140" s="22">
        <v>1.403</v>
      </c>
      <c r="M140" s="22">
        <v>2.4870000000000001</v>
      </c>
      <c r="N140" s="22">
        <v>1.4770000000000001</v>
      </c>
      <c r="O140" s="11" t="s">
        <v>380</v>
      </c>
    </row>
    <row r="141" spans="2:15" ht="18" x14ac:dyDescent="0.2">
      <c r="B141" s="60"/>
      <c r="C141" s="23">
        <v>1</v>
      </c>
      <c r="D141" s="23">
        <v>1</v>
      </c>
      <c r="E141" s="23">
        <v>1</v>
      </c>
      <c r="F141" s="23">
        <v>1</v>
      </c>
      <c r="G141" s="23">
        <v>1</v>
      </c>
      <c r="H141" s="23">
        <v>1</v>
      </c>
      <c r="I141" s="23">
        <v>1</v>
      </c>
      <c r="J141" s="23">
        <v>1</v>
      </c>
      <c r="K141" s="23">
        <v>1</v>
      </c>
      <c r="L141" s="23">
        <v>1</v>
      </c>
      <c r="M141" s="23">
        <v>1</v>
      </c>
      <c r="N141" s="23">
        <v>1</v>
      </c>
      <c r="O141" s="11" t="s">
        <v>381</v>
      </c>
    </row>
    <row r="142" spans="2:15" ht="18" x14ac:dyDescent="0.2">
      <c r="B142" s="60"/>
      <c r="C142" s="24">
        <v>0.34317129629629628</v>
      </c>
      <c r="D142" s="24">
        <v>0.94733796296296291</v>
      </c>
      <c r="E142" s="24">
        <v>0.86400462962962965</v>
      </c>
      <c r="F142" s="24">
        <v>0.78067129629629628</v>
      </c>
      <c r="G142" s="24">
        <v>0.75983796296296291</v>
      </c>
      <c r="H142" s="24">
        <v>0.80150462962962965</v>
      </c>
      <c r="I142" s="24">
        <v>0.84317129629629628</v>
      </c>
      <c r="J142" s="24">
        <v>0.71817129629629628</v>
      </c>
      <c r="K142" s="24">
        <v>0.67650462962962965</v>
      </c>
      <c r="L142" s="24">
        <v>0.78067129629629628</v>
      </c>
      <c r="M142" s="24">
        <v>0.96817129629629628</v>
      </c>
      <c r="N142" s="24">
        <v>0.84317129629629628</v>
      </c>
      <c r="O142" s="11" t="s">
        <v>382</v>
      </c>
    </row>
    <row r="143" spans="2:15" ht="18" x14ac:dyDescent="0.2">
      <c r="B143" s="61"/>
      <c r="C143" s="26">
        <v>0.36400462962962959</v>
      </c>
      <c r="D143" s="26">
        <v>0.71174768518518527</v>
      </c>
      <c r="E143" s="26">
        <v>0.69546296296296306</v>
      </c>
      <c r="F143" s="26">
        <v>0.58483796296296298</v>
      </c>
      <c r="G143" s="26">
        <v>0.60310185185185183</v>
      </c>
      <c r="H143" s="26">
        <v>0.61175925925925922</v>
      </c>
      <c r="I143" s="26">
        <v>0.75613425925925926</v>
      </c>
      <c r="J143" s="26">
        <v>0.64593749999999994</v>
      </c>
      <c r="K143" s="26">
        <v>0.58275462962962965</v>
      </c>
      <c r="L143" s="26">
        <v>0.64159722222222226</v>
      </c>
      <c r="M143" s="26">
        <v>0.81666666666666676</v>
      </c>
      <c r="N143" s="26">
        <v>0.66561342592592598</v>
      </c>
      <c r="O143" s="11" t="s">
        <v>383</v>
      </c>
    </row>
    <row r="144" spans="2:15" ht="18" x14ac:dyDescent="0.2">
      <c r="B144" s="59" t="s">
        <v>275</v>
      </c>
      <c r="C144" s="22"/>
      <c r="D144" s="22">
        <v>3.14</v>
      </c>
      <c r="E144" s="22">
        <v>2.5270000000000001</v>
      </c>
      <c r="F144" s="22">
        <v>2.2730000000000001</v>
      </c>
      <c r="G144" s="22">
        <v>2.3929999999999998</v>
      </c>
      <c r="H144" s="22">
        <v>2.2799999999999998</v>
      </c>
      <c r="I144" s="22">
        <v>1.4530000000000001</v>
      </c>
      <c r="J144" s="22">
        <v>4.4169999999999998</v>
      </c>
      <c r="K144" s="22">
        <v>8.2729999999999997</v>
      </c>
      <c r="L144" s="22">
        <v>1.5669999999999999</v>
      </c>
      <c r="M144" s="22">
        <v>1.093</v>
      </c>
      <c r="N144" s="22">
        <v>1.387</v>
      </c>
      <c r="O144" s="11" t="s">
        <v>380</v>
      </c>
    </row>
    <row r="145" spans="2:15" ht="18" x14ac:dyDescent="0.2">
      <c r="B145" s="60"/>
      <c r="C145" s="23"/>
      <c r="D145" s="23">
        <v>1</v>
      </c>
      <c r="E145" s="23">
        <v>1</v>
      </c>
      <c r="F145" s="23">
        <v>1</v>
      </c>
      <c r="G145" s="23">
        <v>1</v>
      </c>
      <c r="H145" s="23">
        <v>1</v>
      </c>
      <c r="I145" s="23">
        <v>1</v>
      </c>
      <c r="J145" s="23">
        <v>1</v>
      </c>
      <c r="K145" s="23">
        <v>1</v>
      </c>
      <c r="L145" s="23">
        <v>1</v>
      </c>
      <c r="M145" s="23">
        <v>1</v>
      </c>
      <c r="N145" s="23">
        <v>1</v>
      </c>
      <c r="O145" s="11" t="s">
        <v>381</v>
      </c>
    </row>
    <row r="146" spans="2:15" ht="18" x14ac:dyDescent="0.2">
      <c r="B146" s="60"/>
      <c r="C146" s="23"/>
      <c r="D146" s="24">
        <v>0.61400462962962965</v>
      </c>
      <c r="E146" s="24">
        <v>0.75983796296296291</v>
      </c>
      <c r="F146" s="24">
        <v>0.86400462962962965</v>
      </c>
      <c r="G146" s="24">
        <v>0.57233796296296291</v>
      </c>
      <c r="H146" s="24">
        <v>0.57233796296296291</v>
      </c>
      <c r="I146" s="24">
        <v>0.84317129629629628</v>
      </c>
      <c r="J146" s="24">
        <v>0.84317129629629628</v>
      </c>
      <c r="K146" s="24">
        <v>0.96817129629629628</v>
      </c>
      <c r="L146" s="24">
        <v>0.78067129629629628</v>
      </c>
      <c r="M146" s="24">
        <v>0.80150462962962965</v>
      </c>
      <c r="N146" s="24">
        <v>0.84317129629629628</v>
      </c>
      <c r="O146" s="11" t="s">
        <v>382</v>
      </c>
    </row>
    <row r="147" spans="2:15" ht="18" x14ac:dyDescent="0.2">
      <c r="B147" s="61"/>
      <c r="C147" s="27"/>
      <c r="D147" s="26">
        <v>0.54412037037037042</v>
      </c>
      <c r="E147" s="26">
        <v>0.62945601851851851</v>
      </c>
      <c r="F147" s="26">
        <v>0.65118055555555554</v>
      </c>
      <c r="G147" s="26">
        <v>0.53034722222222219</v>
      </c>
      <c r="H147" s="26">
        <v>0.52768518518518526</v>
      </c>
      <c r="I147" s="26">
        <v>0.72553240740740732</v>
      </c>
      <c r="J147" s="26">
        <v>0.80638888888888882</v>
      </c>
      <c r="K147" s="26">
        <v>0.93599537037037039</v>
      </c>
      <c r="L147" s="26">
        <v>0.65841435185185182</v>
      </c>
      <c r="M147" s="26">
        <v>0.61781249999999999</v>
      </c>
      <c r="N147" s="26">
        <v>0.66959490740740746</v>
      </c>
      <c r="O147" s="11" t="s">
        <v>383</v>
      </c>
    </row>
  </sheetData>
  <mergeCells count="8">
    <mergeCell ref="B140:B143"/>
    <mergeCell ref="B144:B147"/>
    <mergeCell ref="B116:B119"/>
    <mergeCell ref="B120:B123"/>
    <mergeCell ref="B124:B127"/>
    <mergeCell ref="B128:B131"/>
    <mergeCell ref="B132:B135"/>
    <mergeCell ref="B136:B139"/>
  </mergeCells>
  <pageMargins left="0.75" right="0.75" top="1" bottom="1" header="0.5" footer="0.5"/>
  <pageSetup orientation="portrait" horizontalDpi="90" verticalDpi="9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S44"/>
  <sheetViews>
    <sheetView workbookViewId="0">
      <selection activeCell="AK2" sqref="AK2:AM44"/>
    </sheetView>
  </sheetViews>
  <sheetFormatPr defaultRowHeight="15" x14ac:dyDescent="0.25"/>
  <sheetData>
    <row r="1" spans="1:20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  <c r="GE1" t="s">
        <v>186</v>
      </c>
      <c r="GF1" t="s">
        <v>187</v>
      </c>
      <c r="GG1" t="s">
        <v>188</v>
      </c>
      <c r="GH1" t="s">
        <v>189</v>
      </c>
      <c r="GI1" t="s">
        <v>190</v>
      </c>
      <c r="GJ1" t="s">
        <v>191</v>
      </c>
      <c r="GK1" t="s">
        <v>192</v>
      </c>
      <c r="GL1" t="s">
        <v>193</v>
      </c>
      <c r="GM1" t="s">
        <v>194</v>
      </c>
      <c r="GN1" t="s">
        <v>195</v>
      </c>
      <c r="GO1" t="s">
        <v>196</v>
      </c>
      <c r="GP1" t="s">
        <v>197</v>
      </c>
      <c r="GQ1" t="s">
        <v>198</v>
      </c>
      <c r="GR1" t="s">
        <v>199</v>
      </c>
      <c r="GS1" t="s">
        <v>200</v>
      </c>
    </row>
    <row r="2" spans="1:201" x14ac:dyDescent="0.25">
      <c r="A2" s="1">
        <v>4.6296296296296294E-5</v>
      </c>
      <c r="B2">
        <v>0.151</v>
      </c>
      <c r="C2">
        <v>0.14899999999999999</v>
      </c>
      <c r="D2">
        <v>0.14299999999999999</v>
      </c>
      <c r="E2">
        <v>0.14399999999999999</v>
      </c>
      <c r="F2">
        <v>0.14599999999999999</v>
      </c>
      <c r="G2">
        <v>0.13</v>
      </c>
      <c r="H2">
        <v>0.13100000000000001</v>
      </c>
      <c r="I2">
        <v>0.13300000000000001</v>
      </c>
      <c r="J2">
        <v>0.13600000000000001</v>
      </c>
      <c r="K2">
        <v>0.104</v>
      </c>
      <c r="L2">
        <v>0.151</v>
      </c>
      <c r="M2">
        <v>0.14399999999999999</v>
      </c>
      <c r="N2">
        <v>0.14699999999999999</v>
      </c>
      <c r="O2">
        <v>0.156</v>
      </c>
      <c r="P2">
        <v>0.14499999999999999</v>
      </c>
      <c r="Q2">
        <v>0.152</v>
      </c>
      <c r="R2">
        <v>0.14299999999999999</v>
      </c>
      <c r="S2">
        <v>0.152</v>
      </c>
      <c r="T2">
        <v>0.14199999999999999</v>
      </c>
      <c r="U2">
        <v>0.123</v>
      </c>
      <c r="V2">
        <v>0.14699999999999999</v>
      </c>
      <c r="W2">
        <v>0.155</v>
      </c>
      <c r="X2">
        <v>0.15</v>
      </c>
      <c r="Y2">
        <v>0.14699999999999999</v>
      </c>
      <c r="Z2">
        <v>0.14899999999999999</v>
      </c>
      <c r="AA2">
        <v>0.14599999999999999</v>
      </c>
      <c r="AB2">
        <v>0.14899999999999999</v>
      </c>
      <c r="AC2">
        <v>0.159</v>
      </c>
      <c r="AD2">
        <v>0.157</v>
      </c>
      <c r="AE2">
        <v>0.123</v>
      </c>
      <c r="AF2">
        <v>0.14199999999999999</v>
      </c>
      <c r="AG2">
        <v>0.14199999999999999</v>
      </c>
      <c r="AH2">
        <v>0.13900000000000001</v>
      </c>
      <c r="AI2">
        <v>0.14099999999999999</v>
      </c>
      <c r="AJ2">
        <v>0.13900000000000001</v>
      </c>
      <c r="AK2">
        <v>0.13500000000000001</v>
      </c>
      <c r="AL2">
        <v>0.13800000000000001</v>
      </c>
      <c r="AM2">
        <v>0.14699999999999999</v>
      </c>
      <c r="AN2">
        <v>0.158</v>
      </c>
      <c r="AO2">
        <v>0.157</v>
      </c>
      <c r="AP2">
        <v>0.14299999999999999</v>
      </c>
      <c r="AQ2">
        <v>0.14199999999999999</v>
      </c>
      <c r="AR2">
        <v>0.14899999999999999</v>
      </c>
      <c r="AS2">
        <v>0.14499999999999999</v>
      </c>
      <c r="AT2">
        <v>0.14599999999999999</v>
      </c>
      <c r="AU2">
        <v>0.13700000000000001</v>
      </c>
      <c r="AV2">
        <v>0.13200000000000001</v>
      </c>
      <c r="AW2">
        <v>0.14399999999999999</v>
      </c>
      <c r="AX2">
        <v>0.13400000000000001</v>
      </c>
      <c r="AY2">
        <v>0.13700000000000001</v>
      </c>
      <c r="AZ2">
        <v>0.14199999999999999</v>
      </c>
      <c r="BA2">
        <v>0.16</v>
      </c>
      <c r="BB2">
        <v>0.14599999999999999</v>
      </c>
      <c r="BC2">
        <v>0.16200000000000001</v>
      </c>
      <c r="BD2">
        <v>0.14899999999999999</v>
      </c>
      <c r="BE2">
        <v>0.14299999999999999</v>
      </c>
      <c r="BF2">
        <v>0.14599999999999999</v>
      </c>
      <c r="BG2">
        <v>0.14699999999999999</v>
      </c>
      <c r="BH2">
        <v>0.14499999999999999</v>
      </c>
      <c r="BI2">
        <v>0.14099999999999999</v>
      </c>
      <c r="BJ2">
        <v>0.14499999999999999</v>
      </c>
      <c r="BK2">
        <v>0.13900000000000001</v>
      </c>
      <c r="BL2">
        <v>0.13800000000000001</v>
      </c>
      <c r="BM2">
        <v>0.13600000000000001</v>
      </c>
      <c r="BN2">
        <v>0.155</v>
      </c>
      <c r="BO2">
        <v>0.13500000000000001</v>
      </c>
      <c r="BP2">
        <v>0.13</v>
      </c>
      <c r="BQ2">
        <v>0.13300000000000001</v>
      </c>
      <c r="BR2">
        <v>0.13200000000000001</v>
      </c>
      <c r="BS2">
        <v>8.2000000000000003E-2</v>
      </c>
      <c r="BT2">
        <v>0.124</v>
      </c>
      <c r="BU2">
        <v>0.125</v>
      </c>
      <c r="BV2">
        <v>0.124</v>
      </c>
      <c r="BW2">
        <v>0.127</v>
      </c>
      <c r="BX2">
        <v>0.14899999999999999</v>
      </c>
      <c r="BY2">
        <v>0.154</v>
      </c>
      <c r="BZ2">
        <v>0.13800000000000001</v>
      </c>
      <c r="CA2">
        <v>0.13900000000000001</v>
      </c>
      <c r="CB2">
        <v>0.13800000000000001</v>
      </c>
      <c r="CC2">
        <v>9.0999999999999998E-2</v>
      </c>
      <c r="CD2">
        <v>0.19900000000000001</v>
      </c>
      <c r="CE2">
        <v>0.155</v>
      </c>
      <c r="CF2">
        <v>9.0999999999999998E-2</v>
      </c>
      <c r="CG2">
        <v>0.13100000000000001</v>
      </c>
      <c r="CH2">
        <v>0.13700000000000001</v>
      </c>
      <c r="CI2">
        <v>0.14099999999999999</v>
      </c>
      <c r="CJ2">
        <v>0.13</v>
      </c>
      <c r="CK2">
        <v>0.13</v>
      </c>
      <c r="CL2">
        <v>0.13500000000000001</v>
      </c>
      <c r="CM2">
        <v>8.3000000000000004E-2</v>
      </c>
      <c r="CN2">
        <v>0.154</v>
      </c>
      <c r="CO2">
        <v>0.157</v>
      </c>
      <c r="CP2">
        <v>0.159</v>
      </c>
      <c r="CQ2">
        <v>0.156</v>
      </c>
      <c r="CR2">
        <v>0.157</v>
      </c>
      <c r="CS2">
        <v>0.158</v>
      </c>
      <c r="CT2">
        <v>0.111</v>
      </c>
      <c r="CU2">
        <v>0.11</v>
      </c>
      <c r="CV2">
        <v>0.112</v>
      </c>
      <c r="CW2">
        <v>8.7999999999999995E-2</v>
      </c>
      <c r="CX2">
        <v>0.157</v>
      </c>
      <c r="CY2">
        <v>0.159</v>
      </c>
      <c r="CZ2">
        <v>0.157</v>
      </c>
      <c r="DA2">
        <v>0.156</v>
      </c>
      <c r="DB2">
        <v>0.152</v>
      </c>
      <c r="DC2">
        <v>0.157</v>
      </c>
      <c r="DD2">
        <v>0.152</v>
      </c>
      <c r="DE2">
        <v>0.156</v>
      </c>
      <c r="DF2">
        <v>0.16</v>
      </c>
      <c r="DG2">
        <v>0.14099999999999999</v>
      </c>
      <c r="DH2">
        <v>0.151</v>
      </c>
      <c r="DI2">
        <v>0.159</v>
      </c>
      <c r="DJ2">
        <v>0.155</v>
      </c>
      <c r="DK2">
        <v>0.156</v>
      </c>
      <c r="DL2">
        <v>0.159</v>
      </c>
      <c r="DM2">
        <v>0.16</v>
      </c>
      <c r="DN2">
        <v>0.158</v>
      </c>
      <c r="DO2">
        <v>0.161</v>
      </c>
      <c r="DP2">
        <v>0.17199999999999999</v>
      </c>
      <c r="DQ2">
        <v>0.14499999999999999</v>
      </c>
      <c r="DR2">
        <v>0.157</v>
      </c>
      <c r="DS2">
        <v>0.156</v>
      </c>
      <c r="DT2">
        <v>0.161</v>
      </c>
      <c r="DU2">
        <v>0.159</v>
      </c>
      <c r="DV2">
        <v>0.154</v>
      </c>
      <c r="DW2">
        <v>0.152</v>
      </c>
      <c r="DX2">
        <v>0.15</v>
      </c>
      <c r="DY2">
        <v>0.159</v>
      </c>
      <c r="DZ2">
        <v>0.156</v>
      </c>
      <c r="EA2">
        <v>0.127</v>
      </c>
      <c r="EB2">
        <v>0.14799999999999999</v>
      </c>
      <c r="EC2">
        <v>9.7000000000000003E-2</v>
      </c>
      <c r="ED2">
        <v>0.105</v>
      </c>
      <c r="EE2">
        <v>0.16300000000000001</v>
      </c>
      <c r="EF2">
        <v>0.15</v>
      </c>
      <c r="EG2">
        <v>0.14899999999999999</v>
      </c>
      <c r="EH2">
        <v>0.14399999999999999</v>
      </c>
      <c r="EI2">
        <v>0.16</v>
      </c>
      <c r="EJ2">
        <v>0.159</v>
      </c>
      <c r="EK2">
        <v>0.16300000000000001</v>
      </c>
      <c r="EL2">
        <v>0.15</v>
      </c>
      <c r="EM2">
        <v>0.151</v>
      </c>
      <c r="EN2">
        <v>0.156</v>
      </c>
      <c r="EO2">
        <v>0.155</v>
      </c>
      <c r="EP2">
        <v>0.156</v>
      </c>
      <c r="EQ2">
        <v>0.159</v>
      </c>
      <c r="ER2">
        <v>0.153</v>
      </c>
      <c r="ES2">
        <v>0.161</v>
      </c>
      <c r="ET2">
        <v>0.159</v>
      </c>
      <c r="EU2">
        <v>0.16600000000000001</v>
      </c>
      <c r="EV2">
        <v>0.14599999999999999</v>
      </c>
      <c r="EW2">
        <v>0.152</v>
      </c>
      <c r="EX2">
        <v>0.152</v>
      </c>
      <c r="EY2">
        <v>0.14899999999999999</v>
      </c>
      <c r="EZ2">
        <v>0.158</v>
      </c>
      <c r="FA2">
        <v>0.156</v>
      </c>
      <c r="FB2">
        <v>0.16</v>
      </c>
      <c r="FC2">
        <v>0.16400000000000001</v>
      </c>
      <c r="FD2">
        <v>0.16400000000000001</v>
      </c>
      <c r="FE2">
        <v>0.17</v>
      </c>
      <c r="FF2">
        <v>0.14699999999999999</v>
      </c>
      <c r="FG2">
        <v>0.152</v>
      </c>
      <c r="FH2">
        <v>0.153</v>
      </c>
      <c r="FI2">
        <v>0.156</v>
      </c>
      <c r="FJ2">
        <v>0.16400000000000001</v>
      </c>
      <c r="FK2">
        <v>0.16</v>
      </c>
      <c r="FL2">
        <v>0.16</v>
      </c>
      <c r="FM2">
        <v>0.159</v>
      </c>
      <c r="FN2">
        <v>0.161</v>
      </c>
      <c r="FO2">
        <v>0.124</v>
      </c>
      <c r="FP2">
        <v>0.14399999999999999</v>
      </c>
      <c r="FQ2">
        <v>0.13800000000000001</v>
      </c>
      <c r="FR2">
        <v>0.152</v>
      </c>
      <c r="FS2">
        <v>0.158</v>
      </c>
      <c r="FT2">
        <v>0.158</v>
      </c>
      <c r="FU2">
        <v>0.159</v>
      </c>
      <c r="FV2">
        <v>0.152</v>
      </c>
      <c r="FW2">
        <v>0.16700000000000001</v>
      </c>
      <c r="FX2">
        <v>0.17</v>
      </c>
      <c r="FY2">
        <v>0.128</v>
      </c>
      <c r="FZ2">
        <v>0.15</v>
      </c>
      <c r="GA2">
        <v>0.154</v>
      </c>
      <c r="GB2">
        <v>0.157</v>
      </c>
      <c r="GC2">
        <v>0.14699999999999999</v>
      </c>
      <c r="GD2">
        <v>0.151</v>
      </c>
      <c r="GE2">
        <v>0.156</v>
      </c>
      <c r="GF2">
        <v>0.161</v>
      </c>
      <c r="GG2">
        <v>0.155</v>
      </c>
      <c r="GH2">
        <v>0.16400000000000001</v>
      </c>
      <c r="GI2">
        <v>0.114</v>
      </c>
      <c r="GJ2">
        <v>0.13200000000000001</v>
      </c>
      <c r="GK2">
        <v>0.13500000000000001</v>
      </c>
      <c r="GL2">
        <v>0.13500000000000001</v>
      </c>
      <c r="GM2">
        <v>0.13400000000000001</v>
      </c>
      <c r="GN2">
        <v>0.13500000000000001</v>
      </c>
      <c r="GO2">
        <v>0.151</v>
      </c>
      <c r="GP2">
        <v>0.104</v>
      </c>
      <c r="GQ2">
        <v>0.107</v>
      </c>
      <c r="GR2">
        <v>0.106</v>
      </c>
      <c r="GS2">
        <v>0.111</v>
      </c>
    </row>
    <row r="3" spans="1:201" x14ac:dyDescent="0.25">
      <c r="A3" s="1">
        <v>1.7604166666666667E-2</v>
      </c>
      <c r="B3">
        <v>0.14799999999999999</v>
      </c>
      <c r="C3">
        <v>0.152</v>
      </c>
      <c r="D3">
        <v>0.13500000000000001</v>
      </c>
      <c r="E3">
        <v>0.13700000000000001</v>
      </c>
      <c r="F3">
        <v>0.14499999999999999</v>
      </c>
      <c r="G3">
        <v>0.13700000000000001</v>
      </c>
      <c r="H3">
        <v>0.13900000000000001</v>
      </c>
      <c r="I3">
        <v>0.14199999999999999</v>
      </c>
      <c r="J3">
        <v>0.14499999999999999</v>
      </c>
      <c r="K3">
        <v>0.106</v>
      </c>
      <c r="L3">
        <v>0.14099999999999999</v>
      </c>
      <c r="M3">
        <v>0.14000000000000001</v>
      </c>
      <c r="N3">
        <v>0.13200000000000001</v>
      </c>
      <c r="O3">
        <v>0.13700000000000001</v>
      </c>
      <c r="P3">
        <v>0.13900000000000001</v>
      </c>
      <c r="Q3">
        <v>0.13900000000000001</v>
      </c>
      <c r="R3">
        <v>0.13900000000000001</v>
      </c>
      <c r="S3">
        <v>0.14399999999999999</v>
      </c>
      <c r="T3">
        <v>0.13900000000000001</v>
      </c>
      <c r="U3">
        <v>0.105</v>
      </c>
      <c r="V3">
        <v>0.13600000000000001</v>
      </c>
      <c r="W3">
        <v>0.13900000000000001</v>
      </c>
      <c r="X3">
        <v>0.13700000000000001</v>
      </c>
      <c r="Y3">
        <v>0.13900000000000001</v>
      </c>
      <c r="Z3">
        <v>0.14199999999999999</v>
      </c>
      <c r="AA3">
        <v>0.13800000000000001</v>
      </c>
      <c r="AB3">
        <v>0.13700000000000001</v>
      </c>
      <c r="AC3">
        <v>0.14199999999999999</v>
      </c>
      <c r="AD3">
        <v>0.13400000000000001</v>
      </c>
      <c r="AE3">
        <v>9.7000000000000003E-2</v>
      </c>
      <c r="AF3">
        <v>0.13300000000000001</v>
      </c>
      <c r="AG3">
        <v>0.13300000000000001</v>
      </c>
      <c r="AH3">
        <v>0.13300000000000001</v>
      </c>
      <c r="AI3">
        <v>0.13800000000000001</v>
      </c>
      <c r="AJ3">
        <v>0.13900000000000001</v>
      </c>
      <c r="AK3">
        <v>0.13900000000000001</v>
      </c>
      <c r="AL3">
        <v>0.13700000000000001</v>
      </c>
      <c r="AM3">
        <v>0.13900000000000001</v>
      </c>
      <c r="AN3">
        <v>0.13800000000000001</v>
      </c>
      <c r="AO3">
        <v>0.13700000000000001</v>
      </c>
      <c r="AP3">
        <v>0.13200000000000001</v>
      </c>
      <c r="AQ3">
        <v>0.13800000000000001</v>
      </c>
      <c r="AR3">
        <v>0.13900000000000001</v>
      </c>
      <c r="AS3">
        <v>0.13400000000000001</v>
      </c>
      <c r="AT3">
        <v>0.13900000000000001</v>
      </c>
      <c r="AU3">
        <v>0.13600000000000001</v>
      </c>
      <c r="AV3">
        <v>0.13700000000000001</v>
      </c>
      <c r="AW3">
        <v>0.14099999999999999</v>
      </c>
      <c r="AX3">
        <v>0.13900000000000001</v>
      </c>
      <c r="AY3">
        <v>0.13900000000000001</v>
      </c>
      <c r="AZ3">
        <v>0.13800000000000001</v>
      </c>
      <c r="BA3">
        <v>0.14299999999999999</v>
      </c>
      <c r="BB3">
        <v>0.13500000000000001</v>
      </c>
      <c r="BC3">
        <v>0.13300000000000001</v>
      </c>
      <c r="BD3">
        <v>0.13600000000000001</v>
      </c>
      <c r="BE3">
        <v>0.13800000000000001</v>
      </c>
      <c r="BF3">
        <v>0.13500000000000001</v>
      </c>
      <c r="BG3">
        <v>0.14000000000000001</v>
      </c>
      <c r="BH3">
        <v>0.14199999999999999</v>
      </c>
      <c r="BI3">
        <v>0.13900000000000001</v>
      </c>
      <c r="BJ3">
        <v>0.13900000000000001</v>
      </c>
      <c r="BK3">
        <v>0.14399999999999999</v>
      </c>
      <c r="BL3">
        <v>0.14299999999999999</v>
      </c>
      <c r="BM3">
        <v>0.13700000000000001</v>
      </c>
      <c r="BN3">
        <v>0.13500000000000001</v>
      </c>
      <c r="BO3">
        <v>0.13900000000000001</v>
      </c>
      <c r="BP3">
        <v>0.13700000000000001</v>
      </c>
      <c r="BQ3">
        <v>0.13400000000000001</v>
      </c>
      <c r="BR3">
        <v>0.13600000000000001</v>
      </c>
      <c r="BS3">
        <v>8.6999999999999994E-2</v>
      </c>
      <c r="BT3">
        <v>0.14299999999999999</v>
      </c>
      <c r="BU3">
        <v>0.14000000000000001</v>
      </c>
      <c r="BV3">
        <v>0.14099999999999999</v>
      </c>
      <c r="BW3">
        <v>0.13700000000000001</v>
      </c>
      <c r="BX3">
        <v>0.14000000000000001</v>
      </c>
      <c r="BY3">
        <v>0.14199999999999999</v>
      </c>
      <c r="BZ3">
        <v>0.14199999999999999</v>
      </c>
      <c r="CA3">
        <v>0.14199999999999999</v>
      </c>
      <c r="CB3">
        <v>0.13900000000000001</v>
      </c>
      <c r="CC3">
        <v>8.4000000000000005E-2</v>
      </c>
      <c r="CD3">
        <v>0.34899999999999998</v>
      </c>
      <c r="CE3">
        <v>0.309</v>
      </c>
      <c r="CF3">
        <v>0.16500000000000001</v>
      </c>
      <c r="CG3">
        <v>0.14000000000000001</v>
      </c>
      <c r="CH3">
        <v>0.151</v>
      </c>
      <c r="CI3">
        <v>0.14299999999999999</v>
      </c>
      <c r="CJ3">
        <v>0.13700000000000001</v>
      </c>
      <c r="CK3">
        <v>0.14299999999999999</v>
      </c>
      <c r="CL3">
        <v>0.14199999999999999</v>
      </c>
      <c r="CM3">
        <v>8.7999999999999995E-2</v>
      </c>
      <c r="CN3">
        <v>0.13600000000000001</v>
      </c>
      <c r="CO3">
        <v>0.14099999999999999</v>
      </c>
      <c r="CP3">
        <v>0.13800000000000001</v>
      </c>
      <c r="CQ3">
        <v>0.14000000000000001</v>
      </c>
      <c r="CR3">
        <v>0.14299999999999999</v>
      </c>
      <c r="CS3">
        <v>0.14099999999999999</v>
      </c>
      <c r="CT3">
        <v>8.8999999999999996E-2</v>
      </c>
      <c r="CU3">
        <v>8.6999999999999994E-2</v>
      </c>
      <c r="CV3">
        <v>8.2000000000000003E-2</v>
      </c>
      <c r="CW3">
        <v>8.5000000000000006E-2</v>
      </c>
      <c r="CX3">
        <v>0.13800000000000001</v>
      </c>
      <c r="CY3">
        <v>0.13500000000000001</v>
      </c>
      <c r="CZ3">
        <v>0.13400000000000001</v>
      </c>
      <c r="DA3">
        <v>0.13600000000000001</v>
      </c>
      <c r="DB3">
        <v>0.13800000000000001</v>
      </c>
      <c r="DC3">
        <v>0.13600000000000001</v>
      </c>
      <c r="DD3">
        <v>0.13500000000000001</v>
      </c>
      <c r="DE3">
        <v>0.13800000000000001</v>
      </c>
      <c r="DF3">
        <v>0.14099999999999999</v>
      </c>
      <c r="DG3">
        <v>0.105</v>
      </c>
      <c r="DH3">
        <v>0.13200000000000001</v>
      </c>
      <c r="DI3">
        <v>0.13400000000000001</v>
      </c>
      <c r="DJ3">
        <v>0.13600000000000001</v>
      </c>
      <c r="DK3">
        <v>0.13400000000000001</v>
      </c>
      <c r="DL3">
        <v>0.13900000000000001</v>
      </c>
      <c r="DM3">
        <v>0.13400000000000001</v>
      </c>
      <c r="DN3">
        <v>0.13400000000000001</v>
      </c>
      <c r="DO3">
        <v>0.13700000000000001</v>
      </c>
      <c r="DP3">
        <v>0.14099999999999999</v>
      </c>
      <c r="DQ3">
        <v>0.107</v>
      </c>
      <c r="DR3">
        <v>0.13800000000000001</v>
      </c>
      <c r="DS3">
        <v>0.13800000000000001</v>
      </c>
      <c r="DT3">
        <v>0.13</v>
      </c>
      <c r="DU3">
        <v>0.13200000000000001</v>
      </c>
      <c r="DV3">
        <v>0.13800000000000001</v>
      </c>
      <c r="DW3">
        <v>0.13400000000000001</v>
      </c>
      <c r="DX3">
        <v>0.13300000000000001</v>
      </c>
      <c r="DY3">
        <v>0.13700000000000001</v>
      </c>
      <c r="DZ3">
        <v>0.13</v>
      </c>
      <c r="EA3">
        <v>0.104</v>
      </c>
      <c r="EB3">
        <v>0.13700000000000001</v>
      </c>
      <c r="EC3">
        <v>8.6999999999999994E-2</v>
      </c>
      <c r="ED3">
        <v>8.5999999999999993E-2</v>
      </c>
      <c r="EE3">
        <v>0.13</v>
      </c>
      <c r="EF3">
        <v>0.13100000000000001</v>
      </c>
      <c r="EG3">
        <v>0.13200000000000001</v>
      </c>
      <c r="EH3">
        <v>0.13300000000000001</v>
      </c>
      <c r="EI3">
        <v>0.13200000000000001</v>
      </c>
      <c r="EJ3">
        <v>0.13600000000000001</v>
      </c>
      <c r="EK3">
        <v>0.13900000000000001</v>
      </c>
      <c r="EL3">
        <v>0.13900000000000001</v>
      </c>
      <c r="EM3">
        <v>0.13300000000000001</v>
      </c>
      <c r="EN3">
        <v>0.13300000000000001</v>
      </c>
      <c r="EO3">
        <v>0.13</v>
      </c>
      <c r="EP3">
        <v>0.13700000000000001</v>
      </c>
      <c r="EQ3">
        <v>0.129</v>
      </c>
      <c r="ER3">
        <v>0.13200000000000001</v>
      </c>
      <c r="ES3">
        <v>0.13500000000000001</v>
      </c>
      <c r="ET3">
        <v>0.13300000000000001</v>
      </c>
      <c r="EU3">
        <v>0.13500000000000001</v>
      </c>
      <c r="EV3">
        <v>0.13100000000000001</v>
      </c>
      <c r="EW3">
        <v>0.14199999999999999</v>
      </c>
      <c r="EX3">
        <v>0.14000000000000001</v>
      </c>
      <c r="EY3">
        <v>0.14000000000000001</v>
      </c>
      <c r="EZ3">
        <v>0.13900000000000001</v>
      </c>
      <c r="FA3">
        <v>0.13900000000000001</v>
      </c>
      <c r="FB3">
        <v>0.13300000000000001</v>
      </c>
      <c r="FC3">
        <v>0.13400000000000001</v>
      </c>
      <c r="FD3">
        <v>0.14099999999999999</v>
      </c>
      <c r="FE3">
        <v>0.13900000000000001</v>
      </c>
      <c r="FF3">
        <v>0.128</v>
      </c>
      <c r="FG3">
        <v>0.13300000000000001</v>
      </c>
      <c r="FH3">
        <v>0.13200000000000001</v>
      </c>
      <c r="FI3">
        <v>0.13200000000000001</v>
      </c>
      <c r="FJ3">
        <v>0.13300000000000001</v>
      </c>
      <c r="FK3">
        <v>0.13300000000000001</v>
      </c>
      <c r="FL3">
        <v>0.13100000000000001</v>
      </c>
      <c r="FM3">
        <v>0.13200000000000001</v>
      </c>
      <c r="FN3">
        <v>0.13600000000000001</v>
      </c>
      <c r="FO3">
        <v>8.4000000000000005E-2</v>
      </c>
      <c r="FP3">
        <v>0.13400000000000001</v>
      </c>
      <c r="FQ3">
        <v>0.13100000000000001</v>
      </c>
      <c r="FR3">
        <v>0.14099999999999999</v>
      </c>
      <c r="FS3">
        <v>0.13400000000000001</v>
      </c>
      <c r="FT3">
        <v>0.13700000000000001</v>
      </c>
      <c r="FU3">
        <v>0.14199999999999999</v>
      </c>
      <c r="FV3">
        <v>0.13900000000000001</v>
      </c>
      <c r="FW3">
        <v>0.13700000000000001</v>
      </c>
      <c r="FX3">
        <v>0.13800000000000001</v>
      </c>
      <c r="FY3">
        <v>8.5999999999999993E-2</v>
      </c>
      <c r="FZ3">
        <v>0.128</v>
      </c>
      <c r="GA3">
        <v>0.13400000000000001</v>
      </c>
      <c r="GB3">
        <v>0.13800000000000001</v>
      </c>
      <c r="GC3">
        <v>0.13600000000000001</v>
      </c>
      <c r="GD3">
        <v>0.13800000000000001</v>
      </c>
      <c r="GE3">
        <v>0.13700000000000001</v>
      </c>
      <c r="GF3">
        <v>0.13400000000000001</v>
      </c>
      <c r="GG3">
        <v>0.13500000000000001</v>
      </c>
      <c r="GH3">
        <v>0.13700000000000001</v>
      </c>
      <c r="GI3">
        <v>8.2000000000000003E-2</v>
      </c>
      <c r="GJ3">
        <v>0.13500000000000001</v>
      </c>
      <c r="GK3">
        <v>0.13500000000000001</v>
      </c>
      <c r="GL3">
        <v>0.13700000000000001</v>
      </c>
      <c r="GM3">
        <v>0.14599999999999999</v>
      </c>
      <c r="GN3">
        <v>0.13900000000000001</v>
      </c>
      <c r="GO3">
        <v>0.13700000000000001</v>
      </c>
      <c r="GP3">
        <v>8.7999999999999995E-2</v>
      </c>
      <c r="GQ3">
        <v>8.2000000000000003E-2</v>
      </c>
      <c r="GR3">
        <v>8.1000000000000003E-2</v>
      </c>
      <c r="GS3">
        <v>7.9000000000000001E-2</v>
      </c>
    </row>
    <row r="4" spans="1:201" x14ac:dyDescent="0.25">
      <c r="A4" s="1">
        <v>3.8437499999999999E-2</v>
      </c>
      <c r="B4">
        <v>0.14099999999999999</v>
      </c>
      <c r="C4">
        <v>0.13600000000000001</v>
      </c>
      <c r="D4">
        <v>0.13700000000000001</v>
      </c>
      <c r="E4">
        <v>0.13800000000000001</v>
      </c>
      <c r="F4">
        <v>0.13800000000000001</v>
      </c>
      <c r="G4">
        <v>0.13300000000000001</v>
      </c>
      <c r="H4">
        <v>0.13200000000000001</v>
      </c>
      <c r="I4">
        <v>0.13200000000000001</v>
      </c>
      <c r="J4">
        <v>0.13500000000000001</v>
      </c>
      <c r="K4">
        <v>0.1</v>
      </c>
      <c r="L4">
        <v>0.13800000000000001</v>
      </c>
      <c r="M4">
        <v>0.13700000000000001</v>
      </c>
      <c r="N4">
        <v>0.13300000000000001</v>
      </c>
      <c r="O4">
        <v>0.13</v>
      </c>
      <c r="P4">
        <v>0.13100000000000001</v>
      </c>
      <c r="Q4">
        <v>0.13500000000000001</v>
      </c>
      <c r="R4">
        <v>0.13500000000000001</v>
      </c>
      <c r="S4">
        <v>0.14299999999999999</v>
      </c>
      <c r="T4">
        <v>0.13500000000000001</v>
      </c>
      <c r="U4">
        <v>9.9000000000000005E-2</v>
      </c>
      <c r="V4">
        <v>0.13400000000000001</v>
      </c>
      <c r="W4">
        <v>0.13500000000000001</v>
      </c>
      <c r="X4">
        <v>0.13300000000000001</v>
      </c>
      <c r="Y4">
        <v>0.13400000000000001</v>
      </c>
      <c r="Z4">
        <v>0.13600000000000001</v>
      </c>
      <c r="AA4">
        <v>0.13100000000000001</v>
      </c>
      <c r="AB4">
        <v>0.13300000000000001</v>
      </c>
      <c r="AC4">
        <v>0.13600000000000001</v>
      </c>
      <c r="AD4">
        <v>0.13500000000000001</v>
      </c>
      <c r="AE4">
        <v>0.1</v>
      </c>
      <c r="AF4">
        <v>0.13600000000000001</v>
      </c>
      <c r="AG4">
        <v>0.13500000000000001</v>
      </c>
      <c r="AH4">
        <v>0.13500000000000001</v>
      </c>
      <c r="AI4">
        <v>0.13700000000000001</v>
      </c>
      <c r="AJ4">
        <v>0.13700000000000001</v>
      </c>
      <c r="AK4">
        <v>0.13700000000000001</v>
      </c>
      <c r="AL4">
        <v>0.13600000000000001</v>
      </c>
      <c r="AM4">
        <v>0.13900000000000001</v>
      </c>
      <c r="AN4">
        <v>0.13900000000000001</v>
      </c>
      <c r="AO4">
        <v>0.13900000000000001</v>
      </c>
      <c r="AP4">
        <v>0.13600000000000001</v>
      </c>
      <c r="AQ4">
        <v>0.13700000000000001</v>
      </c>
      <c r="AR4">
        <v>0.13900000000000001</v>
      </c>
      <c r="AS4">
        <v>0.129</v>
      </c>
      <c r="AT4">
        <v>0.13500000000000001</v>
      </c>
      <c r="AU4">
        <v>0.13300000000000001</v>
      </c>
      <c r="AV4">
        <v>0.13400000000000001</v>
      </c>
      <c r="AW4">
        <v>0.13800000000000001</v>
      </c>
      <c r="AX4">
        <v>0.13300000000000001</v>
      </c>
      <c r="AY4">
        <v>0.13600000000000001</v>
      </c>
      <c r="AZ4">
        <v>0.13600000000000001</v>
      </c>
      <c r="BA4">
        <v>0.13800000000000001</v>
      </c>
      <c r="BB4">
        <v>0.13300000000000001</v>
      </c>
      <c r="BC4">
        <v>0.13300000000000001</v>
      </c>
      <c r="BD4">
        <v>0.13500000000000001</v>
      </c>
      <c r="BE4">
        <v>0.13200000000000001</v>
      </c>
      <c r="BF4">
        <v>0.13200000000000001</v>
      </c>
      <c r="BG4">
        <v>0.13700000000000001</v>
      </c>
      <c r="BH4">
        <v>0.13700000000000001</v>
      </c>
      <c r="BI4">
        <v>0.13900000000000001</v>
      </c>
      <c r="BJ4">
        <v>0.13900000000000001</v>
      </c>
      <c r="BK4">
        <v>0.13900000000000001</v>
      </c>
      <c r="BL4">
        <v>0.14099999999999999</v>
      </c>
      <c r="BM4">
        <v>0.13500000000000001</v>
      </c>
      <c r="BN4">
        <v>0.13700000000000001</v>
      </c>
      <c r="BO4">
        <v>0.13600000000000001</v>
      </c>
      <c r="BP4">
        <v>0.13</v>
      </c>
      <c r="BQ4">
        <v>0.13100000000000001</v>
      </c>
      <c r="BR4">
        <v>0.13300000000000001</v>
      </c>
      <c r="BS4">
        <v>0.106</v>
      </c>
      <c r="BT4">
        <v>0.13800000000000001</v>
      </c>
      <c r="BU4">
        <v>0.13800000000000001</v>
      </c>
      <c r="BV4">
        <v>0.13500000000000001</v>
      </c>
      <c r="BW4">
        <v>0.13200000000000001</v>
      </c>
      <c r="BX4">
        <v>0.13900000000000001</v>
      </c>
      <c r="BY4">
        <v>0.13700000000000001</v>
      </c>
      <c r="BZ4">
        <v>0.13900000000000001</v>
      </c>
      <c r="CA4">
        <v>0.13800000000000001</v>
      </c>
      <c r="CB4">
        <v>0.13900000000000001</v>
      </c>
      <c r="CC4">
        <v>8.4000000000000005E-2</v>
      </c>
      <c r="CD4">
        <v>0.317</v>
      </c>
      <c r="CE4">
        <v>0.32900000000000001</v>
      </c>
      <c r="CF4">
        <v>0.189</v>
      </c>
      <c r="CG4">
        <v>0.13800000000000001</v>
      </c>
      <c r="CH4">
        <v>0.13500000000000001</v>
      </c>
      <c r="CI4">
        <v>0.13400000000000001</v>
      </c>
      <c r="CJ4">
        <v>0.126</v>
      </c>
      <c r="CK4">
        <v>0.13100000000000001</v>
      </c>
      <c r="CL4">
        <v>0.13</v>
      </c>
      <c r="CM4">
        <v>0.11799999999999999</v>
      </c>
      <c r="CN4">
        <v>0.129</v>
      </c>
      <c r="CO4">
        <v>0.13500000000000001</v>
      </c>
      <c r="CP4">
        <v>0.13400000000000001</v>
      </c>
      <c r="CQ4">
        <v>0.13300000000000001</v>
      </c>
      <c r="CR4">
        <v>0.13600000000000001</v>
      </c>
      <c r="CS4">
        <v>0.13600000000000001</v>
      </c>
      <c r="CT4">
        <v>0.105</v>
      </c>
      <c r="CU4">
        <v>0.12</v>
      </c>
      <c r="CV4">
        <v>0.123</v>
      </c>
      <c r="CW4">
        <v>0.109</v>
      </c>
      <c r="CX4">
        <v>0.13100000000000001</v>
      </c>
      <c r="CY4">
        <v>0.126</v>
      </c>
      <c r="CZ4">
        <v>0.126</v>
      </c>
      <c r="DA4">
        <v>0.126</v>
      </c>
      <c r="DB4">
        <v>0.13</v>
      </c>
      <c r="DC4">
        <v>0.129</v>
      </c>
      <c r="DD4">
        <v>0.124</v>
      </c>
      <c r="DE4">
        <v>0.13</v>
      </c>
      <c r="DF4">
        <v>0.13300000000000001</v>
      </c>
      <c r="DG4">
        <v>0.10199999999999999</v>
      </c>
      <c r="DH4">
        <v>0.128</v>
      </c>
      <c r="DI4">
        <v>0.13200000000000001</v>
      </c>
      <c r="DJ4">
        <v>0.13100000000000001</v>
      </c>
      <c r="DK4">
        <v>0.13100000000000001</v>
      </c>
      <c r="DL4">
        <v>0.13100000000000001</v>
      </c>
      <c r="DM4">
        <v>0.13200000000000001</v>
      </c>
      <c r="DN4">
        <v>0.129</v>
      </c>
      <c r="DO4">
        <v>0.128</v>
      </c>
      <c r="DP4">
        <v>0.127</v>
      </c>
      <c r="DQ4">
        <v>9.9000000000000005E-2</v>
      </c>
      <c r="DR4">
        <v>0.13100000000000001</v>
      </c>
      <c r="DS4">
        <v>0.13</v>
      </c>
      <c r="DT4">
        <v>0.128</v>
      </c>
      <c r="DU4">
        <v>0.128</v>
      </c>
      <c r="DV4">
        <v>0.129</v>
      </c>
      <c r="DW4">
        <v>0.127</v>
      </c>
      <c r="DX4">
        <v>0.126</v>
      </c>
      <c r="DY4">
        <v>0.13200000000000001</v>
      </c>
      <c r="DZ4">
        <v>0.13</v>
      </c>
      <c r="EA4">
        <v>0.10299999999999999</v>
      </c>
      <c r="EB4">
        <v>0.126</v>
      </c>
      <c r="EC4">
        <v>0.123</v>
      </c>
      <c r="ED4">
        <v>0.11799999999999999</v>
      </c>
      <c r="EE4">
        <v>0.129</v>
      </c>
      <c r="EF4">
        <v>0.129</v>
      </c>
      <c r="EG4">
        <v>0.128</v>
      </c>
      <c r="EH4">
        <v>0.129</v>
      </c>
      <c r="EI4">
        <v>0.126</v>
      </c>
      <c r="EJ4">
        <v>0.126</v>
      </c>
      <c r="EK4">
        <v>0.13200000000000001</v>
      </c>
      <c r="EL4">
        <v>0.123</v>
      </c>
      <c r="EM4">
        <v>0.125</v>
      </c>
      <c r="EN4">
        <v>0.122</v>
      </c>
      <c r="EO4">
        <v>0.12</v>
      </c>
      <c r="EP4">
        <v>0.123</v>
      </c>
      <c r="EQ4">
        <v>0.125</v>
      </c>
      <c r="ER4">
        <v>0.125</v>
      </c>
      <c r="ES4">
        <v>0.13100000000000001</v>
      </c>
      <c r="ET4">
        <v>0.127</v>
      </c>
      <c r="EU4">
        <v>0.128</v>
      </c>
      <c r="EV4">
        <v>0.13100000000000001</v>
      </c>
      <c r="EW4">
        <v>0.13500000000000001</v>
      </c>
      <c r="EX4">
        <v>0.129</v>
      </c>
      <c r="EY4">
        <v>0.125</v>
      </c>
      <c r="EZ4">
        <v>0.13100000000000001</v>
      </c>
      <c r="FA4">
        <v>0.127</v>
      </c>
      <c r="FB4">
        <v>0.125</v>
      </c>
      <c r="FC4">
        <v>0.123</v>
      </c>
      <c r="FD4">
        <v>0.124</v>
      </c>
      <c r="FE4">
        <v>0.127</v>
      </c>
      <c r="FF4">
        <v>0.127</v>
      </c>
      <c r="FG4">
        <v>0.13</v>
      </c>
      <c r="FH4">
        <v>0.13100000000000001</v>
      </c>
      <c r="FI4">
        <v>0.126</v>
      </c>
      <c r="FJ4">
        <v>0.128</v>
      </c>
      <c r="FK4">
        <v>0.13100000000000001</v>
      </c>
      <c r="FL4">
        <v>0.13</v>
      </c>
      <c r="FM4">
        <v>0.13300000000000001</v>
      </c>
      <c r="FN4">
        <v>0.129</v>
      </c>
      <c r="FO4">
        <v>0.13500000000000001</v>
      </c>
      <c r="FP4">
        <v>0.13300000000000001</v>
      </c>
      <c r="FQ4">
        <v>0.13200000000000001</v>
      </c>
      <c r="FR4">
        <v>0.13</v>
      </c>
      <c r="FS4">
        <v>0.13</v>
      </c>
      <c r="FT4">
        <v>0.129</v>
      </c>
      <c r="FU4">
        <v>0.129</v>
      </c>
      <c r="FV4">
        <v>0.122</v>
      </c>
      <c r="FW4">
        <v>0.13100000000000001</v>
      </c>
      <c r="FX4">
        <v>0.13300000000000001</v>
      </c>
      <c r="FY4">
        <v>7.6999999999999999E-2</v>
      </c>
      <c r="FZ4">
        <v>0.13200000000000001</v>
      </c>
      <c r="GA4">
        <v>0.126</v>
      </c>
      <c r="GB4">
        <v>0.13100000000000001</v>
      </c>
      <c r="GC4">
        <v>0.129</v>
      </c>
      <c r="GD4">
        <v>0.13500000000000001</v>
      </c>
      <c r="GE4">
        <v>0.13100000000000001</v>
      </c>
      <c r="GF4">
        <v>0.13300000000000001</v>
      </c>
      <c r="GG4">
        <v>0.13500000000000001</v>
      </c>
      <c r="GH4">
        <v>0.13400000000000001</v>
      </c>
      <c r="GI4">
        <v>8.1000000000000003E-2</v>
      </c>
      <c r="GJ4">
        <v>0.129</v>
      </c>
      <c r="GK4">
        <v>0.13400000000000001</v>
      </c>
      <c r="GL4">
        <v>0.129</v>
      </c>
      <c r="GM4">
        <v>0.13200000000000001</v>
      </c>
      <c r="GN4">
        <v>0.13100000000000001</v>
      </c>
      <c r="GO4">
        <v>0.129</v>
      </c>
      <c r="GP4">
        <v>0.106</v>
      </c>
      <c r="GQ4">
        <v>0.12</v>
      </c>
      <c r="GR4">
        <v>7.9000000000000001E-2</v>
      </c>
      <c r="GS4">
        <v>7.6999999999999999E-2</v>
      </c>
    </row>
    <row r="5" spans="1:201" x14ac:dyDescent="0.25">
      <c r="A5" s="1">
        <v>5.9259259259259262E-2</v>
      </c>
      <c r="B5">
        <v>0.14099999999999999</v>
      </c>
      <c r="C5">
        <v>0.14499999999999999</v>
      </c>
      <c r="D5">
        <v>0.13200000000000001</v>
      </c>
      <c r="E5">
        <v>0.13600000000000001</v>
      </c>
      <c r="F5">
        <v>0.13600000000000001</v>
      </c>
      <c r="G5">
        <v>0.13200000000000001</v>
      </c>
      <c r="H5">
        <v>0.13700000000000001</v>
      </c>
      <c r="I5">
        <v>0.115</v>
      </c>
      <c r="J5">
        <v>0.114</v>
      </c>
      <c r="K5">
        <v>0.08</v>
      </c>
      <c r="L5">
        <v>0.13700000000000001</v>
      </c>
      <c r="M5">
        <v>0.13</v>
      </c>
      <c r="N5">
        <v>0.13100000000000001</v>
      </c>
      <c r="O5">
        <v>0.127</v>
      </c>
      <c r="P5">
        <v>0.127</v>
      </c>
      <c r="Q5">
        <v>0.123</v>
      </c>
      <c r="R5">
        <v>0.121</v>
      </c>
      <c r="S5">
        <v>0.125</v>
      </c>
      <c r="T5">
        <v>0.12</v>
      </c>
      <c r="U5">
        <v>8.2000000000000003E-2</v>
      </c>
      <c r="V5">
        <v>0.13800000000000001</v>
      </c>
      <c r="W5">
        <v>0.14399999999999999</v>
      </c>
      <c r="X5">
        <v>0.13300000000000001</v>
      </c>
      <c r="Y5">
        <v>0.13300000000000001</v>
      </c>
      <c r="Z5">
        <v>0.13400000000000001</v>
      </c>
      <c r="AA5">
        <v>0.14699999999999999</v>
      </c>
      <c r="AB5">
        <v>0.13200000000000001</v>
      </c>
      <c r="AC5">
        <v>0.13900000000000001</v>
      </c>
      <c r="AD5">
        <v>0.13800000000000001</v>
      </c>
      <c r="AE5">
        <v>0.105</v>
      </c>
      <c r="AF5">
        <v>0.13900000000000001</v>
      </c>
      <c r="AG5">
        <v>0.13900000000000001</v>
      </c>
      <c r="AH5">
        <v>0.13500000000000001</v>
      </c>
      <c r="AI5">
        <v>0.13900000000000001</v>
      </c>
      <c r="AJ5">
        <v>0.14399999999999999</v>
      </c>
      <c r="AK5">
        <v>0.14499999999999999</v>
      </c>
      <c r="AL5">
        <v>0.13900000000000001</v>
      </c>
      <c r="AM5">
        <v>0.15</v>
      </c>
      <c r="AN5">
        <v>0.151</v>
      </c>
      <c r="AO5">
        <v>0.14399999999999999</v>
      </c>
      <c r="AP5">
        <v>0.13400000000000001</v>
      </c>
      <c r="AQ5">
        <v>0.14399999999999999</v>
      </c>
      <c r="AR5">
        <v>0.15</v>
      </c>
      <c r="AS5">
        <v>0.14599999999999999</v>
      </c>
      <c r="AT5">
        <v>0.14899999999999999</v>
      </c>
      <c r="AU5">
        <v>0.152</v>
      </c>
      <c r="AV5">
        <v>0.13600000000000001</v>
      </c>
      <c r="AW5">
        <v>0.14099999999999999</v>
      </c>
      <c r="AX5">
        <v>0.14299999999999999</v>
      </c>
      <c r="AY5">
        <v>0.13700000000000001</v>
      </c>
      <c r="AZ5">
        <v>0.13800000000000001</v>
      </c>
      <c r="BA5">
        <v>0.13800000000000001</v>
      </c>
      <c r="BB5">
        <v>0.124</v>
      </c>
      <c r="BC5">
        <v>0.125</v>
      </c>
      <c r="BD5">
        <v>0.126</v>
      </c>
      <c r="BE5">
        <v>0.126</v>
      </c>
      <c r="BF5">
        <v>0.122</v>
      </c>
      <c r="BG5">
        <v>0.14399999999999999</v>
      </c>
      <c r="BH5">
        <v>0.14099999999999999</v>
      </c>
      <c r="BI5">
        <v>0.14199999999999999</v>
      </c>
      <c r="BJ5">
        <v>0.14599999999999999</v>
      </c>
      <c r="BK5">
        <v>0.14699999999999999</v>
      </c>
      <c r="BL5">
        <v>0.13800000000000001</v>
      </c>
      <c r="BM5">
        <v>0.13900000000000001</v>
      </c>
      <c r="BN5">
        <v>0.123</v>
      </c>
      <c r="BO5">
        <v>0.115</v>
      </c>
      <c r="BP5">
        <v>0.126</v>
      </c>
      <c r="BQ5">
        <v>0.13200000000000001</v>
      </c>
      <c r="BR5">
        <v>0.13200000000000001</v>
      </c>
      <c r="BS5">
        <v>0.17199999999999999</v>
      </c>
      <c r="BT5">
        <v>0.14299999999999999</v>
      </c>
      <c r="BU5">
        <v>0.13700000000000001</v>
      </c>
      <c r="BV5">
        <v>0.13500000000000001</v>
      </c>
      <c r="BW5">
        <v>0.13700000000000001</v>
      </c>
      <c r="BX5">
        <v>0.14499999999999999</v>
      </c>
      <c r="BY5">
        <v>0.13900000000000001</v>
      </c>
      <c r="BZ5">
        <v>0.13800000000000001</v>
      </c>
      <c r="CA5">
        <v>0.15</v>
      </c>
      <c r="CB5">
        <v>0.14499999999999999</v>
      </c>
      <c r="CC5">
        <v>8.5999999999999993E-2</v>
      </c>
      <c r="CD5">
        <v>0.192</v>
      </c>
      <c r="CE5">
        <v>0.33600000000000002</v>
      </c>
      <c r="CF5">
        <v>0.224</v>
      </c>
      <c r="CG5">
        <v>0.13800000000000001</v>
      </c>
      <c r="CH5">
        <v>0.13900000000000001</v>
      </c>
      <c r="CI5">
        <v>0.13700000000000001</v>
      </c>
      <c r="CJ5">
        <v>0.122</v>
      </c>
      <c r="CK5">
        <v>0.126</v>
      </c>
      <c r="CL5">
        <v>0.13200000000000001</v>
      </c>
      <c r="CM5">
        <v>0.17899999999999999</v>
      </c>
      <c r="CN5">
        <v>0.13400000000000001</v>
      </c>
      <c r="CO5">
        <v>0.13700000000000001</v>
      </c>
      <c r="CP5">
        <v>0.13400000000000001</v>
      </c>
      <c r="CQ5">
        <v>0.14099999999999999</v>
      </c>
      <c r="CR5">
        <v>0.14499999999999999</v>
      </c>
      <c r="CS5">
        <v>0.13600000000000001</v>
      </c>
      <c r="CT5">
        <v>0.14099999999999999</v>
      </c>
      <c r="CU5">
        <v>0.17299999999999999</v>
      </c>
      <c r="CV5">
        <v>0.189</v>
      </c>
      <c r="CW5">
        <v>0.154</v>
      </c>
      <c r="CX5">
        <v>0.13100000000000001</v>
      </c>
      <c r="CY5">
        <v>0.129</v>
      </c>
      <c r="CZ5">
        <v>0.128</v>
      </c>
      <c r="DA5">
        <v>0.13200000000000001</v>
      </c>
      <c r="DB5">
        <v>0.13100000000000001</v>
      </c>
      <c r="DC5">
        <v>0.13100000000000001</v>
      </c>
      <c r="DD5">
        <v>0.128</v>
      </c>
      <c r="DE5">
        <v>0.13500000000000001</v>
      </c>
      <c r="DF5">
        <v>0.13900000000000001</v>
      </c>
      <c r="DG5">
        <v>0.106</v>
      </c>
      <c r="DH5">
        <v>0.14199999999999999</v>
      </c>
      <c r="DI5">
        <v>0.13700000000000001</v>
      </c>
      <c r="DJ5">
        <v>0.13200000000000001</v>
      </c>
      <c r="DK5">
        <v>0.13200000000000001</v>
      </c>
      <c r="DL5">
        <v>0.13400000000000001</v>
      </c>
      <c r="DM5">
        <v>0.127</v>
      </c>
      <c r="DN5">
        <v>0.126</v>
      </c>
      <c r="DO5">
        <v>0.13300000000000001</v>
      </c>
      <c r="DP5">
        <v>0.13500000000000001</v>
      </c>
      <c r="DQ5">
        <v>0.104</v>
      </c>
      <c r="DR5">
        <v>0.13600000000000001</v>
      </c>
      <c r="DS5">
        <v>0.128</v>
      </c>
      <c r="DT5">
        <v>0.127</v>
      </c>
      <c r="DU5">
        <v>0.128</v>
      </c>
      <c r="DV5">
        <v>0.14099999999999999</v>
      </c>
      <c r="DW5">
        <v>0.13500000000000001</v>
      </c>
      <c r="DX5">
        <v>0.13200000000000001</v>
      </c>
      <c r="DY5">
        <v>0.13800000000000001</v>
      </c>
      <c r="DZ5">
        <v>0.11899999999999999</v>
      </c>
      <c r="EA5">
        <v>9.1999999999999998E-2</v>
      </c>
      <c r="EB5">
        <v>0.13200000000000001</v>
      </c>
      <c r="EC5">
        <v>0.19</v>
      </c>
      <c r="ED5">
        <v>0.17799999999999999</v>
      </c>
      <c r="EE5">
        <v>0.13200000000000001</v>
      </c>
      <c r="EF5">
        <v>0.13400000000000001</v>
      </c>
      <c r="EG5">
        <v>0.124</v>
      </c>
      <c r="EH5">
        <v>0.125</v>
      </c>
      <c r="EI5">
        <v>0.13100000000000001</v>
      </c>
      <c r="EJ5">
        <v>0.127</v>
      </c>
      <c r="EK5">
        <v>0.125</v>
      </c>
      <c r="EL5">
        <v>0.14199999999999999</v>
      </c>
      <c r="EM5">
        <v>0.14099999999999999</v>
      </c>
      <c r="EN5">
        <v>0.13800000000000001</v>
      </c>
      <c r="EO5">
        <v>0.14399999999999999</v>
      </c>
      <c r="EP5">
        <v>0.14099999999999999</v>
      </c>
      <c r="EQ5">
        <v>0.126</v>
      </c>
      <c r="ER5">
        <v>0.11899999999999999</v>
      </c>
      <c r="ES5">
        <v>0.13100000000000001</v>
      </c>
      <c r="ET5">
        <v>0.123</v>
      </c>
      <c r="EU5">
        <v>0.125</v>
      </c>
      <c r="EV5">
        <v>0.129</v>
      </c>
      <c r="EW5">
        <v>0.13400000000000001</v>
      </c>
      <c r="EX5">
        <v>0.13600000000000001</v>
      </c>
      <c r="EY5">
        <v>0.13</v>
      </c>
      <c r="EZ5">
        <v>0.13700000000000001</v>
      </c>
      <c r="FA5">
        <v>0.13600000000000001</v>
      </c>
      <c r="FB5">
        <v>0.13200000000000001</v>
      </c>
      <c r="FC5">
        <v>0.13</v>
      </c>
      <c r="FD5">
        <v>0.126</v>
      </c>
      <c r="FE5">
        <v>0.125</v>
      </c>
      <c r="FF5">
        <v>0.13400000000000001</v>
      </c>
      <c r="FG5">
        <v>0.13700000000000001</v>
      </c>
      <c r="FH5">
        <v>0.13200000000000001</v>
      </c>
      <c r="FI5">
        <v>0.13700000000000001</v>
      </c>
      <c r="FJ5">
        <v>0.14499999999999999</v>
      </c>
      <c r="FK5">
        <v>0.13700000000000001</v>
      </c>
      <c r="FL5">
        <v>0.13900000000000001</v>
      </c>
      <c r="FM5">
        <v>0.14299999999999999</v>
      </c>
      <c r="FN5">
        <v>0.13800000000000001</v>
      </c>
      <c r="FO5">
        <v>0.221</v>
      </c>
      <c r="FP5">
        <v>0.124</v>
      </c>
      <c r="FQ5">
        <v>0.128</v>
      </c>
      <c r="FR5">
        <v>0.13</v>
      </c>
      <c r="FS5">
        <v>0.125</v>
      </c>
      <c r="FT5">
        <v>0.129</v>
      </c>
      <c r="FU5">
        <v>0.124</v>
      </c>
      <c r="FV5">
        <v>0.13600000000000001</v>
      </c>
      <c r="FW5">
        <v>0.14099999999999999</v>
      </c>
      <c r="FX5">
        <v>0.14299999999999999</v>
      </c>
      <c r="FY5">
        <v>9.9000000000000005E-2</v>
      </c>
      <c r="FZ5">
        <v>0.124</v>
      </c>
      <c r="GA5">
        <v>0.124</v>
      </c>
      <c r="GB5">
        <v>0.13200000000000001</v>
      </c>
      <c r="GC5">
        <v>0.13</v>
      </c>
      <c r="GD5">
        <v>0.13900000000000001</v>
      </c>
      <c r="GE5">
        <v>0.13800000000000001</v>
      </c>
      <c r="GF5">
        <v>0.13600000000000001</v>
      </c>
      <c r="GG5">
        <v>0.14099999999999999</v>
      </c>
      <c r="GH5">
        <v>0.127</v>
      </c>
      <c r="GI5">
        <v>8.2000000000000003E-2</v>
      </c>
      <c r="GJ5">
        <v>0.129</v>
      </c>
      <c r="GK5">
        <v>0.13100000000000001</v>
      </c>
      <c r="GL5">
        <v>0.13200000000000001</v>
      </c>
      <c r="GM5">
        <v>0.13500000000000001</v>
      </c>
      <c r="GN5">
        <v>0.13400000000000001</v>
      </c>
      <c r="GO5">
        <v>0.13700000000000001</v>
      </c>
      <c r="GP5">
        <v>0.16300000000000001</v>
      </c>
      <c r="GQ5">
        <v>0.186</v>
      </c>
      <c r="GR5">
        <v>8.2000000000000003E-2</v>
      </c>
      <c r="GS5">
        <v>8.3000000000000004E-2</v>
      </c>
    </row>
    <row r="6" spans="1:201" x14ac:dyDescent="0.25">
      <c r="A6" s="1">
        <v>8.009259259259259E-2</v>
      </c>
      <c r="B6">
        <v>0.14399999999999999</v>
      </c>
      <c r="C6">
        <v>0.122</v>
      </c>
      <c r="D6">
        <v>0.114</v>
      </c>
      <c r="E6">
        <v>0.115</v>
      </c>
      <c r="F6">
        <v>0.11899999999999999</v>
      </c>
      <c r="G6">
        <v>0.115</v>
      </c>
      <c r="H6">
        <v>0.11700000000000001</v>
      </c>
      <c r="I6">
        <v>0.11700000000000001</v>
      </c>
      <c r="J6">
        <v>0.11799999999999999</v>
      </c>
      <c r="K6">
        <v>8.7999999999999995E-2</v>
      </c>
      <c r="L6">
        <v>0.13900000000000001</v>
      </c>
      <c r="M6">
        <v>0.13900000000000001</v>
      </c>
      <c r="N6">
        <v>0.13600000000000001</v>
      </c>
      <c r="O6">
        <v>0.13700000000000001</v>
      </c>
      <c r="P6">
        <v>0.13900000000000001</v>
      </c>
      <c r="Q6">
        <v>0.13600000000000001</v>
      </c>
      <c r="R6">
        <v>0.14299999999999999</v>
      </c>
      <c r="S6">
        <v>0.14599999999999999</v>
      </c>
      <c r="T6">
        <v>0.13</v>
      </c>
      <c r="U6">
        <v>9.0999999999999998E-2</v>
      </c>
      <c r="V6">
        <v>0.14099999999999999</v>
      </c>
      <c r="W6">
        <v>0.14199999999999999</v>
      </c>
      <c r="X6">
        <v>0.13700000000000001</v>
      </c>
      <c r="Y6">
        <v>0.13900000000000001</v>
      </c>
      <c r="Z6">
        <v>0.13800000000000001</v>
      </c>
      <c r="AA6">
        <v>0.14299999999999999</v>
      </c>
      <c r="AB6">
        <v>0.13900000000000001</v>
      </c>
      <c r="AC6">
        <v>0.14499999999999999</v>
      </c>
      <c r="AD6">
        <v>0.13900000000000001</v>
      </c>
      <c r="AE6">
        <v>0.1</v>
      </c>
      <c r="AF6">
        <v>0.13900000000000001</v>
      </c>
      <c r="AG6">
        <v>0.13200000000000001</v>
      </c>
      <c r="AH6">
        <v>0.13</v>
      </c>
      <c r="AI6">
        <v>0.13300000000000001</v>
      </c>
      <c r="AJ6">
        <v>0.13900000000000001</v>
      </c>
      <c r="AK6">
        <v>0.13500000000000001</v>
      </c>
      <c r="AL6">
        <v>0.13900000000000001</v>
      </c>
      <c r="AM6">
        <v>0.14399999999999999</v>
      </c>
      <c r="AN6">
        <v>0.14199999999999999</v>
      </c>
      <c r="AO6">
        <v>0.13700000000000001</v>
      </c>
      <c r="AP6">
        <v>0.13500000000000001</v>
      </c>
      <c r="AQ6">
        <v>0.14099999999999999</v>
      </c>
      <c r="AR6">
        <v>0.13600000000000001</v>
      </c>
      <c r="AS6">
        <v>0.13300000000000001</v>
      </c>
      <c r="AT6">
        <v>0.14099999999999999</v>
      </c>
      <c r="AU6">
        <v>0.13200000000000001</v>
      </c>
      <c r="AV6">
        <v>0.13100000000000001</v>
      </c>
      <c r="AW6">
        <v>0.13400000000000001</v>
      </c>
      <c r="AX6">
        <v>0.13500000000000001</v>
      </c>
      <c r="AY6">
        <v>0.13400000000000001</v>
      </c>
      <c r="AZ6">
        <v>0.11899999999999999</v>
      </c>
      <c r="BA6">
        <v>0.124</v>
      </c>
      <c r="BB6">
        <v>0.11600000000000001</v>
      </c>
      <c r="BC6">
        <v>0.11899999999999999</v>
      </c>
      <c r="BD6">
        <v>0.121</v>
      </c>
      <c r="BE6">
        <v>0.115</v>
      </c>
      <c r="BF6">
        <v>0.11600000000000001</v>
      </c>
      <c r="BG6">
        <v>0.122</v>
      </c>
      <c r="BH6">
        <v>0.13800000000000001</v>
      </c>
      <c r="BI6">
        <v>0.14099999999999999</v>
      </c>
      <c r="BJ6">
        <v>0.12</v>
      </c>
      <c r="BK6">
        <v>0.123</v>
      </c>
      <c r="BL6">
        <v>0.13200000000000001</v>
      </c>
      <c r="BM6">
        <v>0.121</v>
      </c>
      <c r="BN6">
        <v>0.126</v>
      </c>
      <c r="BO6">
        <v>0.128</v>
      </c>
      <c r="BP6">
        <v>0.123</v>
      </c>
      <c r="BQ6">
        <v>0.11</v>
      </c>
      <c r="BR6">
        <v>0.109</v>
      </c>
      <c r="BS6">
        <v>0.184</v>
      </c>
      <c r="BT6">
        <v>0.128</v>
      </c>
      <c r="BU6">
        <v>0.127</v>
      </c>
      <c r="BV6">
        <v>0.115</v>
      </c>
      <c r="BW6">
        <v>0.111</v>
      </c>
      <c r="BX6">
        <v>0.115</v>
      </c>
      <c r="BY6">
        <v>0.126</v>
      </c>
      <c r="BZ6">
        <v>0.121</v>
      </c>
      <c r="CA6">
        <v>0.111</v>
      </c>
      <c r="CB6">
        <v>0.113</v>
      </c>
      <c r="CC6">
        <v>5.7000000000000002E-2</v>
      </c>
      <c r="CD6">
        <v>0.17</v>
      </c>
      <c r="CE6">
        <v>0.32200000000000001</v>
      </c>
      <c r="CF6">
        <v>0.215</v>
      </c>
      <c r="CG6">
        <v>0.10199999999999999</v>
      </c>
      <c r="CH6">
        <v>0.108</v>
      </c>
      <c r="CI6">
        <v>0.108</v>
      </c>
      <c r="CJ6">
        <v>0.1</v>
      </c>
      <c r="CK6">
        <v>0.104</v>
      </c>
      <c r="CL6">
        <v>0.105</v>
      </c>
      <c r="CM6">
        <v>0.19600000000000001</v>
      </c>
      <c r="CN6">
        <v>0.123</v>
      </c>
      <c r="CO6">
        <v>0.124</v>
      </c>
      <c r="CP6">
        <v>0.122</v>
      </c>
      <c r="CQ6">
        <v>0.12</v>
      </c>
      <c r="CR6">
        <v>0.125</v>
      </c>
      <c r="CS6">
        <v>0.123</v>
      </c>
      <c r="CT6">
        <v>0.16500000000000001</v>
      </c>
      <c r="CU6">
        <v>0.19900000000000001</v>
      </c>
      <c r="CV6">
        <v>0.214</v>
      </c>
      <c r="CW6">
        <v>0.16</v>
      </c>
      <c r="CX6">
        <v>0.13</v>
      </c>
      <c r="CY6">
        <v>0.127</v>
      </c>
      <c r="CZ6">
        <v>0.128</v>
      </c>
      <c r="DA6">
        <v>0.13300000000000001</v>
      </c>
      <c r="DB6">
        <v>0.13400000000000001</v>
      </c>
      <c r="DC6">
        <v>0.13200000000000001</v>
      </c>
      <c r="DD6">
        <v>0.13500000000000001</v>
      </c>
      <c r="DE6">
        <v>0.13400000000000001</v>
      </c>
      <c r="DF6">
        <v>0.129</v>
      </c>
      <c r="DG6">
        <v>0.107</v>
      </c>
      <c r="DH6">
        <v>0.128</v>
      </c>
      <c r="DI6">
        <v>0.126</v>
      </c>
      <c r="DJ6">
        <v>0.13500000000000001</v>
      </c>
      <c r="DK6">
        <v>0.13300000000000001</v>
      </c>
      <c r="DL6">
        <v>0.125</v>
      </c>
      <c r="DM6">
        <v>0.13400000000000001</v>
      </c>
      <c r="DN6">
        <v>0.13800000000000001</v>
      </c>
      <c r="DO6">
        <v>0.13500000000000001</v>
      </c>
      <c r="DP6">
        <v>0.13900000000000001</v>
      </c>
      <c r="DQ6">
        <v>0.112</v>
      </c>
      <c r="DR6">
        <v>0.13300000000000001</v>
      </c>
      <c r="DS6">
        <v>0.13100000000000001</v>
      </c>
      <c r="DT6">
        <v>0.124</v>
      </c>
      <c r="DU6">
        <v>0.123</v>
      </c>
      <c r="DV6">
        <v>0.128</v>
      </c>
      <c r="DW6">
        <v>0.126</v>
      </c>
      <c r="DX6">
        <v>0.13100000000000001</v>
      </c>
      <c r="DY6">
        <v>0.13500000000000001</v>
      </c>
      <c r="DZ6">
        <v>0.128</v>
      </c>
      <c r="EA6">
        <v>0.1</v>
      </c>
      <c r="EB6">
        <v>0.13</v>
      </c>
      <c r="EC6">
        <v>0.216</v>
      </c>
      <c r="ED6">
        <v>0.216</v>
      </c>
      <c r="EE6">
        <v>0.127</v>
      </c>
      <c r="EF6">
        <v>0.13200000000000001</v>
      </c>
      <c r="EG6">
        <v>0.13</v>
      </c>
      <c r="EH6">
        <v>0.13100000000000001</v>
      </c>
      <c r="EI6">
        <v>0.127</v>
      </c>
      <c r="EJ6">
        <v>0.129</v>
      </c>
      <c r="EK6">
        <v>0.13300000000000001</v>
      </c>
      <c r="EL6">
        <v>0.121</v>
      </c>
      <c r="EM6">
        <v>0.122</v>
      </c>
      <c r="EN6">
        <v>0.115</v>
      </c>
      <c r="EO6">
        <v>0.11</v>
      </c>
      <c r="EP6">
        <v>0.114</v>
      </c>
      <c r="EQ6">
        <v>0.11799999999999999</v>
      </c>
      <c r="ER6">
        <v>0.11</v>
      </c>
      <c r="ES6">
        <v>0.122</v>
      </c>
      <c r="ET6">
        <v>0.115</v>
      </c>
      <c r="EU6">
        <v>0.11799999999999999</v>
      </c>
      <c r="EV6">
        <v>0.112</v>
      </c>
      <c r="EW6">
        <v>0.127</v>
      </c>
      <c r="EX6">
        <v>0.11799999999999999</v>
      </c>
      <c r="EY6">
        <v>0.115</v>
      </c>
      <c r="EZ6">
        <v>0.122</v>
      </c>
      <c r="FA6">
        <v>0.11700000000000001</v>
      </c>
      <c r="FB6">
        <v>0.11600000000000001</v>
      </c>
      <c r="FC6">
        <v>0.124</v>
      </c>
      <c r="FD6">
        <v>0.121</v>
      </c>
      <c r="FE6">
        <v>0.11600000000000001</v>
      </c>
      <c r="FF6">
        <v>0.12</v>
      </c>
      <c r="FG6">
        <v>0.126</v>
      </c>
      <c r="FH6">
        <v>0.129</v>
      </c>
      <c r="FI6">
        <v>0.125</v>
      </c>
      <c r="FJ6">
        <v>0.127</v>
      </c>
      <c r="FK6">
        <v>0.13</v>
      </c>
      <c r="FL6">
        <v>0.13300000000000001</v>
      </c>
      <c r="FM6">
        <v>0.128</v>
      </c>
      <c r="FN6">
        <v>0.129</v>
      </c>
      <c r="FO6">
        <v>0.246</v>
      </c>
      <c r="FP6">
        <v>0.13200000000000001</v>
      </c>
      <c r="FQ6">
        <v>0.13400000000000001</v>
      </c>
      <c r="FR6">
        <v>0.13300000000000001</v>
      </c>
      <c r="FS6">
        <v>0.128</v>
      </c>
      <c r="FT6">
        <v>0.13</v>
      </c>
      <c r="FU6">
        <v>0.128</v>
      </c>
      <c r="FV6">
        <v>0.127</v>
      </c>
      <c r="FW6">
        <v>0.129</v>
      </c>
      <c r="FX6">
        <v>0.126</v>
      </c>
      <c r="FY6">
        <v>7.6999999999999999E-2</v>
      </c>
      <c r="FZ6">
        <v>0.128</v>
      </c>
      <c r="GA6">
        <v>0.13400000000000001</v>
      </c>
      <c r="GB6">
        <v>0.13500000000000001</v>
      </c>
      <c r="GC6">
        <v>0.13100000000000001</v>
      </c>
      <c r="GD6">
        <v>0.13100000000000001</v>
      </c>
      <c r="GE6">
        <v>0.123</v>
      </c>
      <c r="GF6">
        <v>0.121</v>
      </c>
      <c r="GG6">
        <v>0.126</v>
      </c>
      <c r="GH6">
        <v>0.126</v>
      </c>
      <c r="GI6">
        <v>7.3999999999999996E-2</v>
      </c>
      <c r="GJ6">
        <v>0.125</v>
      </c>
      <c r="GK6">
        <v>0.126</v>
      </c>
      <c r="GL6">
        <v>0.125</v>
      </c>
      <c r="GM6">
        <v>0.125</v>
      </c>
      <c r="GN6">
        <v>0.123</v>
      </c>
      <c r="GO6">
        <v>0.128</v>
      </c>
      <c r="GP6">
        <v>0.19</v>
      </c>
      <c r="GQ6">
        <v>0.20799999999999999</v>
      </c>
      <c r="GR6">
        <v>7.1999999999999995E-2</v>
      </c>
      <c r="GS6">
        <v>6.5000000000000002E-2</v>
      </c>
    </row>
    <row r="7" spans="1:201" x14ac:dyDescent="0.25">
      <c r="A7" s="1">
        <v>0.10092592592592592</v>
      </c>
      <c r="B7">
        <v>0.14399999999999999</v>
      </c>
      <c r="C7">
        <v>0.13900000000000001</v>
      </c>
      <c r="D7">
        <v>0.13200000000000001</v>
      </c>
      <c r="E7">
        <v>0.13400000000000001</v>
      </c>
      <c r="F7">
        <v>0.13</v>
      </c>
      <c r="G7">
        <v>0.13100000000000001</v>
      </c>
      <c r="H7">
        <v>0.129</v>
      </c>
      <c r="I7">
        <v>0.13100000000000001</v>
      </c>
      <c r="J7">
        <v>0.13700000000000001</v>
      </c>
      <c r="K7">
        <v>0.10100000000000001</v>
      </c>
      <c r="L7">
        <v>0.13100000000000001</v>
      </c>
      <c r="M7">
        <v>0.13900000000000001</v>
      </c>
      <c r="N7">
        <v>0.13700000000000001</v>
      </c>
      <c r="O7">
        <v>0.13700000000000001</v>
      </c>
      <c r="P7">
        <v>0.13700000000000001</v>
      </c>
      <c r="Q7">
        <v>0.13600000000000001</v>
      </c>
      <c r="R7">
        <v>0.13400000000000001</v>
      </c>
      <c r="S7">
        <v>0.14499999999999999</v>
      </c>
      <c r="T7">
        <v>0.13500000000000001</v>
      </c>
      <c r="U7">
        <v>0.10299999999999999</v>
      </c>
      <c r="V7">
        <v>0.13200000000000001</v>
      </c>
      <c r="W7">
        <v>0.13700000000000001</v>
      </c>
      <c r="X7">
        <v>0.13500000000000001</v>
      </c>
      <c r="Y7">
        <v>0.13800000000000001</v>
      </c>
      <c r="Z7">
        <v>0.13300000000000001</v>
      </c>
      <c r="AA7">
        <v>0.13100000000000001</v>
      </c>
      <c r="AB7">
        <v>0.128</v>
      </c>
      <c r="AC7">
        <v>0.13400000000000001</v>
      </c>
      <c r="AD7">
        <v>0.13600000000000001</v>
      </c>
      <c r="AE7">
        <v>0.1</v>
      </c>
      <c r="AF7">
        <v>0.14099999999999999</v>
      </c>
      <c r="AG7">
        <v>0.14000000000000001</v>
      </c>
      <c r="AH7">
        <v>0.13500000000000001</v>
      </c>
      <c r="AI7">
        <v>0.13300000000000001</v>
      </c>
      <c r="AJ7">
        <v>0.13500000000000001</v>
      </c>
      <c r="AK7">
        <v>0.13400000000000001</v>
      </c>
      <c r="AL7">
        <v>0.13</v>
      </c>
      <c r="AM7">
        <v>0.13700000000000001</v>
      </c>
      <c r="AN7">
        <v>0.14000000000000001</v>
      </c>
      <c r="AO7">
        <v>0.13300000000000001</v>
      </c>
      <c r="AP7">
        <v>0.14499999999999999</v>
      </c>
      <c r="AQ7">
        <v>0.14399999999999999</v>
      </c>
      <c r="AR7">
        <v>0.14199999999999999</v>
      </c>
      <c r="AS7">
        <v>0.14000000000000001</v>
      </c>
      <c r="AT7">
        <v>0.14299999999999999</v>
      </c>
      <c r="AU7">
        <v>0.14000000000000001</v>
      </c>
      <c r="AV7">
        <v>0.13900000000000001</v>
      </c>
      <c r="AW7">
        <v>0.14299999999999999</v>
      </c>
      <c r="AX7">
        <v>0.14199999999999999</v>
      </c>
      <c r="AY7">
        <v>0.13500000000000001</v>
      </c>
      <c r="AZ7">
        <v>0.14299999999999999</v>
      </c>
      <c r="BA7">
        <v>0.14399999999999999</v>
      </c>
      <c r="BB7">
        <v>0.13600000000000001</v>
      </c>
      <c r="BC7">
        <v>0.129</v>
      </c>
      <c r="BD7">
        <v>0.129</v>
      </c>
      <c r="BE7">
        <v>0.129</v>
      </c>
      <c r="BF7">
        <v>0.126</v>
      </c>
      <c r="BG7">
        <v>0.13500000000000001</v>
      </c>
      <c r="BH7">
        <v>0.13800000000000001</v>
      </c>
      <c r="BI7">
        <v>0.13900000000000001</v>
      </c>
      <c r="BJ7">
        <v>0.13900000000000001</v>
      </c>
      <c r="BK7">
        <v>0.14299999999999999</v>
      </c>
      <c r="BL7">
        <v>0.14199999999999999</v>
      </c>
      <c r="BM7">
        <v>0.13300000000000001</v>
      </c>
      <c r="BN7">
        <v>0.13500000000000001</v>
      </c>
      <c r="BO7">
        <v>0.13700000000000001</v>
      </c>
      <c r="BP7">
        <v>0.14099999999999999</v>
      </c>
      <c r="BQ7">
        <v>0.14499999999999999</v>
      </c>
      <c r="BR7">
        <v>0.13500000000000001</v>
      </c>
      <c r="BS7">
        <v>0.246</v>
      </c>
      <c r="BT7">
        <v>0.13400000000000001</v>
      </c>
      <c r="BU7">
        <v>0.13400000000000001</v>
      </c>
      <c r="BV7">
        <v>0.13200000000000001</v>
      </c>
      <c r="BW7">
        <v>0.129</v>
      </c>
      <c r="BX7">
        <v>0.13600000000000001</v>
      </c>
      <c r="BY7">
        <v>0.129</v>
      </c>
      <c r="BZ7">
        <v>0.11899999999999999</v>
      </c>
      <c r="CA7">
        <v>0.13600000000000001</v>
      </c>
      <c r="CB7">
        <v>0.13600000000000001</v>
      </c>
      <c r="CC7">
        <v>8.5999999999999993E-2</v>
      </c>
      <c r="CD7">
        <v>0.17799999999999999</v>
      </c>
      <c r="CE7">
        <v>0.30599999999999999</v>
      </c>
      <c r="CF7">
        <v>0.26100000000000001</v>
      </c>
      <c r="CG7">
        <v>0.13400000000000001</v>
      </c>
      <c r="CH7">
        <v>0.14099999999999999</v>
      </c>
      <c r="CI7">
        <v>0.13800000000000001</v>
      </c>
      <c r="CJ7">
        <v>0.13200000000000001</v>
      </c>
      <c r="CK7">
        <v>0.13</v>
      </c>
      <c r="CL7">
        <v>0.126</v>
      </c>
      <c r="CM7">
        <v>0.251</v>
      </c>
      <c r="CN7">
        <v>0.13200000000000001</v>
      </c>
      <c r="CO7">
        <v>0.13700000000000001</v>
      </c>
      <c r="CP7">
        <v>0.13400000000000001</v>
      </c>
      <c r="CQ7">
        <v>0.13400000000000001</v>
      </c>
      <c r="CR7">
        <v>0.13600000000000001</v>
      </c>
      <c r="CS7">
        <v>0.13600000000000001</v>
      </c>
      <c r="CT7">
        <v>0.20300000000000001</v>
      </c>
      <c r="CU7">
        <v>0.23799999999999999</v>
      </c>
      <c r="CV7">
        <v>0.252</v>
      </c>
      <c r="CW7">
        <v>0.20399999999999999</v>
      </c>
      <c r="CX7">
        <v>0.127</v>
      </c>
      <c r="CY7">
        <v>0.123</v>
      </c>
      <c r="CZ7">
        <v>0.127</v>
      </c>
      <c r="DA7">
        <v>0.12</v>
      </c>
      <c r="DB7">
        <v>0.13200000000000001</v>
      </c>
      <c r="DC7">
        <v>0.13400000000000001</v>
      </c>
      <c r="DD7">
        <v>0.126</v>
      </c>
      <c r="DE7">
        <v>0.129</v>
      </c>
      <c r="DF7">
        <v>0.13</v>
      </c>
      <c r="DG7">
        <v>9.1999999999999998E-2</v>
      </c>
      <c r="DH7">
        <v>0.124</v>
      </c>
      <c r="DI7">
        <v>0.127</v>
      </c>
      <c r="DJ7">
        <v>0.121</v>
      </c>
      <c r="DK7">
        <v>0.121</v>
      </c>
      <c r="DL7">
        <v>0.122</v>
      </c>
      <c r="DM7">
        <v>0.11600000000000001</v>
      </c>
      <c r="DN7">
        <v>0.125</v>
      </c>
      <c r="DO7">
        <v>0.122</v>
      </c>
      <c r="DP7">
        <v>0.13400000000000001</v>
      </c>
      <c r="DQ7">
        <v>0.1</v>
      </c>
      <c r="DR7">
        <v>0.129</v>
      </c>
      <c r="DS7">
        <v>0.13</v>
      </c>
      <c r="DT7">
        <v>0.127</v>
      </c>
      <c r="DU7">
        <v>0.121</v>
      </c>
      <c r="DV7">
        <v>0.124</v>
      </c>
      <c r="DW7">
        <v>0.127</v>
      </c>
      <c r="DX7">
        <v>0.125</v>
      </c>
      <c r="DY7">
        <v>0.125</v>
      </c>
      <c r="DZ7">
        <v>0.11899999999999999</v>
      </c>
      <c r="EA7">
        <v>8.5999999999999993E-2</v>
      </c>
      <c r="EB7">
        <v>0.11700000000000001</v>
      </c>
      <c r="EC7">
        <v>0.23300000000000001</v>
      </c>
      <c r="ED7">
        <v>0.23699999999999999</v>
      </c>
      <c r="EE7">
        <v>0.121</v>
      </c>
      <c r="EF7">
        <v>0.12</v>
      </c>
      <c r="EG7">
        <v>0.11700000000000001</v>
      </c>
      <c r="EH7">
        <v>0.115</v>
      </c>
      <c r="EI7">
        <v>0.124</v>
      </c>
      <c r="EJ7">
        <v>0.125</v>
      </c>
      <c r="EK7">
        <v>0.123</v>
      </c>
      <c r="EL7">
        <v>0.11600000000000001</v>
      </c>
      <c r="EM7">
        <v>0.122</v>
      </c>
      <c r="EN7">
        <v>0.121</v>
      </c>
      <c r="EO7">
        <v>0.11799999999999999</v>
      </c>
      <c r="EP7">
        <v>0.123</v>
      </c>
      <c r="EQ7">
        <v>0.11899999999999999</v>
      </c>
      <c r="ER7">
        <v>0.108</v>
      </c>
      <c r="ES7">
        <v>0.11600000000000001</v>
      </c>
      <c r="ET7">
        <v>0.11799999999999999</v>
      </c>
      <c r="EU7">
        <v>0.11700000000000001</v>
      </c>
      <c r="EV7">
        <v>0.123</v>
      </c>
      <c r="EW7">
        <v>0.128</v>
      </c>
      <c r="EX7">
        <v>0.123</v>
      </c>
      <c r="EY7">
        <v>0.128</v>
      </c>
      <c r="EZ7">
        <v>0.13100000000000001</v>
      </c>
      <c r="FA7">
        <v>0.123</v>
      </c>
      <c r="FB7">
        <v>0.12</v>
      </c>
      <c r="FC7">
        <v>0.12</v>
      </c>
      <c r="FD7">
        <v>0.11799999999999999</v>
      </c>
      <c r="FE7">
        <v>0.123</v>
      </c>
      <c r="FF7">
        <v>0.115</v>
      </c>
      <c r="FG7">
        <v>0.121</v>
      </c>
      <c r="FH7">
        <v>0.121</v>
      </c>
      <c r="FI7">
        <v>0.122</v>
      </c>
      <c r="FJ7">
        <v>0.127</v>
      </c>
      <c r="FK7">
        <v>0.12</v>
      </c>
      <c r="FL7">
        <v>0.122</v>
      </c>
      <c r="FM7">
        <v>0.122</v>
      </c>
      <c r="FN7">
        <v>0.11899999999999999</v>
      </c>
      <c r="FO7">
        <v>0.26300000000000001</v>
      </c>
      <c r="FP7">
        <v>0.123</v>
      </c>
      <c r="FQ7">
        <v>0.122</v>
      </c>
      <c r="FR7">
        <v>0.128</v>
      </c>
      <c r="FS7">
        <v>0.127</v>
      </c>
      <c r="FT7">
        <v>0.127</v>
      </c>
      <c r="FU7">
        <v>0.123</v>
      </c>
      <c r="FV7">
        <v>0.124</v>
      </c>
      <c r="FW7">
        <v>0.126</v>
      </c>
      <c r="FX7">
        <v>0.123</v>
      </c>
      <c r="FY7">
        <v>7.0999999999999994E-2</v>
      </c>
      <c r="FZ7">
        <v>0.11799999999999999</v>
      </c>
      <c r="GA7">
        <v>0.122</v>
      </c>
      <c r="GB7">
        <v>0.129</v>
      </c>
      <c r="GC7">
        <v>0.111</v>
      </c>
      <c r="GD7">
        <v>0.125</v>
      </c>
      <c r="GE7">
        <v>0.11600000000000001</v>
      </c>
      <c r="GF7">
        <v>0.13</v>
      </c>
      <c r="GG7">
        <v>0.122</v>
      </c>
      <c r="GH7">
        <v>0.129</v>
      </c>
      <c r="GI7">
        <v>6.9000000000000006E-2</v>
      </c>
      <c r="GJ7">
        <v>0.114</v>
      </c>
      <c r="GK7">
        <v>0.11600000000000001</v>
      </c>
      <c r="GL7">
        <v>0.11700000000000001</v>
      </c>
      <c r="GM7">
        <v>0.11799999999999999</v>
      </c>
      <c r="GN7">
        <v>0.114</v>
      </c>
      <c r="GO7">
        <v>0.122</v>
      </c>
      <c r="GP7">
        <v>0.215</v>
      </c>
      <c r="GQ7">
        <v>0.24099999999999999</v>
      </c>
      <c r="GR7">
        <v>7.3999999999999996E-2</v>
      </c>
      <c r="GS7">
        <v>7.1999999999999995E-2</v>
      </c>
    </row>
    <row r="8" spans="1:201" x14ac:dyDescent="0.25">
      <c r="A8" s="1">
        <v>0.12174768518518519</v>
      </c>
      <c r="B8">
        <v>0.14199999999999999</v>
      </c>
      <c r="C8">
        <v>0.14199999999999999</v>
      </c>
      <c r="D8">
        <v>0.13600000000000001</v>
      </c>
      <c r="E8">
        <v>0.13800000000000001</v>
      </c>
      <c r="F8">
        <v>0.14499999999999999</v>
      </c>
      <c r="G8">
        <v>0.14000000000000001</v>
      </c>
      <c r="H8">
        <v>0.13900000000000001</v>
      </c>
      <c r="I8">
        <v>0.13900000000000001</v>
      </c>
      <c r="J8">
        <v>0.13300000000000001</v>
      </c>
      <c r="K8">
        <v>0.104</v>
      </c>
      <c r="L8">
        <v>0.13500000000000001</v>
      </c>
      <c r="M8">
        <v>0.13300000000000001</v>
      </c>
      <c r="N8">
        <v>0.13400000000000001</v>
      </c>
      <c r="O8">
        <v>0.13500000000000001</v>
      </c>
      <c r="P8">
        <v>0.13700000000000001</v>
      </c>
      <c r="Q8">
        <v>0.13700000000000001</v>
      </c>
      <c r="R8">
        <v>0.13800000000000001</v>
      </c>
      <c r="S8">
        <v>0.153</v>
      </c>
      <c r="T8">
        <v>0.14499999999999999</v>
      </c>
      <c r="U8">
        <v>0.11</v>
      </c>
      <c r="V8">
        <v>0.13400000000000001</v>
      </c>
      <c r="W8">
        <v>0.13600000000000001</v>
      </c>
      <c r="X8">
        <v>0.13600000000000001</v>
      </c>
      <c r="Y8">
        <v>0.13900000000000001</v>
      </c>
      <c r="Z8">
        <v>0.13800000000000001</v>
      </c>
      <c r="AA8">
        <v>0.13700000000000001</v>
      </c>
      <c r="AB8">
        <v>0.13900000000000001</v>
      </c>
      <c r="AC8">
        <v>0.14899999999999999</v>
      </c>
      <c r="AD8">
        <v>0.14499999999999999</v>
      </c>
      <c r="AE8">
        <v>0.105</v>
      </c>
      <c r="AF8">
        <v>0.13200000000000001</v>
      </c>
      <c r="AG8">
        <v>0.13800000000000001</v>
      </c>
      <c r="AH8">
        <v>0.13600000000000001</v>
      </c>
      <c r="AI8">
        <v>0.13700000000000001</v>
      </c>
      <c r="AJ8">
        <v>0.13600000000000001</v>
      </c>
      <c r="AK8">
        <v>0.13600000000000001</v>
      </c>
      <c r="AL8">
        <v>0.13400000000000001</v>
      </c>
      <c r="AM8">
        <v>0.13500000000000001</v>
      </c>
      <c r="AN8">
        <v>0.13400000000000001</v>
      </c>
      <c r="AO8">
        <v>0.13900000000000001</v>
      </c>
      <c r="AP8">
        <v>0.13400000000000001</v>
      </c>
      <c r="AQ8">
        <v>0.13900000000000001</v>
      </c>
      <c r="AR8">
        <v>0.14399999999999999</v>
      </c>
      <c r="AS8">
        <v>0.14000000000000001</v>
      </c>
      <c r="AT8">
        <v>0.14899999999999999</v>
      </c>
      <c r="AU8">
        <v>0.14099999999999999</v>
      </c>
      <c r="AV8">
        <v>0.14000000000000001</v>
      </c>
      <c r="AW8">
        <v>0.153</v>
      </c>
      <c r="AX8">
        <v>0.14099999999999999</v>
      </c>
      <c r="AY8">
        <v>0.14099999999999999</v>
      </c>
      <c r="AZ8">
        <v>0.13900000000000001</v>
      </c>
      <c r="BA8">
        <v>0.14099999999999999</v>
      </c>
      <c r="BB8">
        <v>0.13400000000000001</v>
      </c>
      <c r="BC8">
        <v>0.13500000000000001</v>
      </c>
      <c r="BD8">
        <v>0.14699999999999999</v>
      </c>
      <c r="BE8">
        <v>0.14099999999999999</v>
      </c>
      <c r="BF8">
        <v>0.13400000000000001</v>
      </c>
      <c r="BG8">
        <v>0.14399999999999999</v>
      </c>
      <c r="BH8">
        <v>0.153</v>
      </c>
      <c r="BI8">
        <v>0.154</v>
      </c>
      <c r="BJ8">
        <v>0.14499999999999999</v>
      </c>
      <c r="BK8">
        <v>0.151</v>
      </c>
      <c r="BL8">
        <v>0.151</v>
      </c>
      <c r="BM8">
        <v>0.14599999999999999</v>
      </c>
      <c r="BN8">
        <v>0.14399999999999999</v>
      </c>
      <c r="BO8">
        <v>0.14399999999999999</v>
      </c>
      <c r="BP8">
        <v>0.14599999999999999</v>
      </c>
      <c r="BQ8">
        <v>0.14699999999999999</v>
      </c>
      <c r="BR8">
        <v>0.14000000000000001</v>
      </c>
      <c r="BS8">
        <v>0.26900000000000002</v>
      </c>
      <c r="BT8">
        <v>0.14599999999999999</v>
      </c>
      <c r="BU8">
        <v>0.14599999999999999</v>
      </c>
      <c r="BV8">
        <v>0.14599999999999999</v>
      </c>
      <c r="BW8">
        <v>0.14499999999999999</v>
      </c>
      <c r="BX8">
        <v>0.14899999999999999</v>
      </c>
      <c r="BY8">
        <v>0.14799999999999999</v>
      </c>
      <c r="BZ8">
        <v>0.14099999999999999</v>
      </c>
      <c r="CA8">
        <v>0.14699999999999999</v>
      </c>
      <c r="CB8">
        <v>0.14399999999999999</v>
      </c>
      <c r="CC8">
        <v>8.6999999999999994E-2</v>
      </c>
      <c r="CD8">
        <v>0.18099999999999999</v>
      </c>
      <c r="CE8">
        <v>0.23</v>
      </c>
      <c r="CF8">
        <v>0.28699999999999998</v>
      </c>
      <c r="CG8">
        <v>0.13800000000000001</v>
      </c>
      <c r="CH8">
        <v>0.14199999999999999</v>
      </c>
      <c r="CI8">
        <v>0.14099999999999999</v>
      </c>
      <c r="CJ8">
        <v>0.13100000000000001</v>
      </c>
      <c r="CK8">
        <v>0.13500000000000001</v>
      </c>
      <c r="CL8">
        <v>0.14099999999999999</v>
      </c>
      <c r="CM8">
        <v>0.27800000000000002</v>
      </c>
      <c r="CN8">
        <v>0.14499999999999999</v>
      </c>
      <c r="CO8">
        <v>0.14399999999999999</v>
      </c>
      <c r="CP8">
        <v>0.14599999999999999</v>
      </c>
      <c r="CQ8">
        <v>0.14399999999999999</v>
      </c>
      <c r="CR8">
        <v>0.14000000000000001</v>
      </c>
      <c r="CS8">
        <v>0.151</v>
      </c>
      <c r="CT8">
        <v>0.23100000000000001</v>
      </c>
      <c r="CU8">
        <v>0.27</v>
      </c>
      <c r="CV8">
        <v>0.27900000000000003</v>
      </c>
      <c r="CW8">
        <v>0.23599999999999999</v>
      </c>
      <c r="CX8">
        <v>0.14899999999999999</v>
      </c>
      <c r="CY8">
        <v>0.14399999999999999</v>
      </c>
      <c r="CZ8">
        <v>0.14499999999999999</v>
      </c>
      <c r="DA8">
        <v>0.14499999999999999</v>
      </c>
      <c r="DB8">
        <v>0.14399999999999999</v>
      </c>
      <c r="DC8">
        <v>0.13700000000000001</v>
      </c>
      <c r="DD8">
        <v>0.13800000000000001</v>
      </c>
      <c r="DE8">
        <v>0.14099999999999999</v>
      </c>
      <c r="DF8">
        <v>0.14799999999999999</v>
      </c>
      <c r="DG8">
        <v>0.11700000000000001</v>
      </c>
      <c r="DH8">
        <v>0.14399999999999999</v>
      </c>
      <c r="DI8">
        <v>0.14199999999999999</v>
      </c>
      <c r="DJ8">
        <v>0.14699999999999999</v>
      </c>
      <c r="DK8">
        <v>0.14299999999999999</v>
      </c>
      <c r="DL8">
        <v>0.152</v>
      </c>
      <c r="DM8">
        <v>0.14499999999999999</v>
      </c>
      <c r="DN8">
        <v>0.14299999999999999</v>
      </c>
      <c r="DO8">
        <v>0.14499999999999999</v>
      </c>
      <c r="DP8">
        <v>0.15</v>
      </c>
      <c r="DQ8">
        <v>0.122</v>
      </c>
      <c r="DR8">
        <v>0.14199999999999999</v>
      </c>
      <c r="DS8">
        <v>0.14299999999999999</v>
      </c>
      <c r="DT8">
        <v>0.14799999999999999</v>
      </c>
      <c r="DU8">
        <v>0.14899999999999999</v>
      </c>
      <c r="DV8">
        <v>0.14499999999999999</v>
      </c>
      <c r="DW8">
        <v>0.14699999999999999</v>
      </c>
      <c r="DX8">
        <v>0.14499999999999999</v>
      </c>
      <c r="DY8">
        <v>0.14899999999999999</v>
      </c>
      <c r="DZ8">
        <v>0.14399999999999999</v>
      </c>
      <c r="EA8">
        <v>0.106</v>
      </c>
      <c r="EB8">
        <v>0.14399999999999999</v>
      </c>
      <c r="EC8">
        <v>0.28299999999999997</v>
      </c>
      <c r="ED8">
        <v>0.27700000000000002</v>
      </c>
      <c r="EE8">
        <v>0.14099999999999999</v>
      </c>
      <c r="EF8">
        <v>0.14799999999999999</v>
      </c>
      <c r="EG8">
        <v>0.14599999999999999</v>
      </c>
      <c r="EH8">
        <v>0.14099999999999999</v>
      </c>
      <c r="EI8">
        <v>0.14399999999999999</v>
      </c>
      <c r="EJ8">
        <v>0.14099999999999999</v>
      </c>
      <c r="EK8">
        <v>0.13800000000000001</v>
      </c>
      <c r="EL8">
        <v>0.14399999999999999</v>
      </c>
      <c r="EM8">
        <v>0.14399999999999999</v>
      </c>
      <c r="EN8">
        <v>0.14599999999999999</v>
      </c>
      <c r="EO8">
        <v>0.14199999999999999</v>
      </c>
      <c r="EP8">
        <v>0.14199999999999999</v>
      </c>
      <c r="EQ8">
        <v>0.14399999999999999</v>
      </c>
      <c r="ER8">
        <v>0.14499999999999999</v>
      </c>
      <c r="ES8">
        <v>0.14699999999999999</v>
      </c>
      <c r="ET8">
        <v>0.14299999999999999</v>
      </c>
      <c r="EU8">
        <v>0.14499999999999999</v>
      </c>
      <c r="EV8">
        <v>0.14299999999999999</v>
      </c>
      <c r="EW8">
        <v>0.14199999999999999</v>
      </c>
      <c r="EX8">
        <v>0.14099999999999999</v>
      </c>
      <c r="EY8">
        <v>0.14099999999999999</v>
      </c>
      <c r="EZ8">
        <v>0.14299999999999999</v>
      </c>
      <c r="FA8">
        <v>0.14399999999999999</v>
      </c>
      <c r="FB8">
        <v>0.14399999999999999</v>
      </c>
      <c r="FC8">
        <v>0.14899999999999999</v>
      </c>
      <c r="FD8">
        <v>0.14299999999999999</v>
      </c>
      <c r="FE8">
        <v>0.13800000000000001</v>
      </c>
      <c r="FF8">
        <v>0.13800000000000001</v>
      </c>
      <c r="FG8">
        <v>0.14599999999999999</v>
      </c>
      <c r="FH8">
        <v>0.14599999999999999</v>
      </c>
      <c r="FI8">
        <v>0.14199999999999999</v>
      </c>
      <c r="FJ8">
        <v>0.14799999999999999</v>
      </c>
      <c r="FK8">
        <v>0.15</v>
      </c>
      <c r="FL8">
        <v>0.14399999999999999</v>
      </c>
      <c r="FM8">
        <v>0.14799999999999999</v>
      </c>
      <c r="FN8">
        <v>0.14299999999999999</v>
      </c>
      <c r="FO8">
        <v>0.311</v>
      </c>
      <c r="FP8">
        <v>0.14199999999999999</v>
      </c>
      <c r="FQ8">
        <v>0.14399999999999999</v>
      </c>
      <c r="FR8">
        <v>0.14199999999999999</v>
      </c>
      <c r="FS8">
        <v>0.14499999999999999</v>
      </c>
      <c r="FT8">
        <v>0.14399999999999999</v>
      </c>
      <c r="FU8">
        <v>0.14299999999999999</v>
      </c>
      <c r="FV8">
        <v>0.13500000000000001</v>
      </c>
      <c r="FW8">
        <v>0.13500000000000001</v>
      </c>
      <c r="FX8">
        <v>0.13500000000000001</v>
      </c>
      <c r="FY8">
        <v>9.0999999999999998E-2</v>
      </c>
      <c r="FZ8">
        <v>0.14699999999999999</v>
      </c>
      <c r="GA8">
        <v>0.14399999999999999</v>
      </c>
      <c r="GB8">
        <v>0.14699999999999999</v>
      </c>
      <c r="GC8">
        <v>0.13900000000000001</v>
      </c>
      <c r="GD8">
        <v>0.14399999999999999</v>
      </c>
      <c r="GE8">
        <v>0.14499999999999999</v>
      </c>
      <c r="GF8">
        <v>0.14599999999999999</v>
      </c>
      <c r="GG8">
        <v>0.14699999999999999</v>
      </c>
      <c r="GH8">
        <v>0.14899999999999999</v>
      </c>
      <c r="GI8">
        <v>9.1999999999999998E-2</v>
      </c>
      <c r="GJ8">
        <v>0.128</v>
      </c>
      <c r="GK8">
        <v>0.14199999999999999</v>
      </c>
      <c r="GL8">
        <v>0.14399999999999999</v>
      </c>
      <c r="GM8">
        <v>0.14899999999999999</v>
      </c>
      <c r="GN8">
        <v>0.14399999999999999</v>
      </c>
      <c r="GO8">
        <v>0.14099999999999999</v>
      </c>
      <c r="GP8">
        <v>0.24</v>
      </c>
      <c r="GQ8">
        <v>0.27100000000000002</v>
      </c>
      <c r="GR8">
        <v>8.8999999999999996E-2</v>
      </c>
      <c r="GS8">
        <v>9.1999999999999998E-2</v>
      </c>
    </row>
    <row r="9" spans="1:201" x14ac:dyDescent="0.25">
      <c r="A9" s="1">
        <v>0.14256944444444444</v>
      </c>
      <c r="B9">
        <v>0.14199999999999999</v>
      </c>
      <c r="C9">
        <v>0.14099999999999999</v>
      </c>
      <c r="D9">
        <v>0.13500000000000001</v>
      </c>
      <c r="E9">
        <v>0.13700000000000001</v>
      </c>
      <c r="F9">
        <v>0.14099999999999999</v>
      </c>
      <c r="G9">
        <v>0.13400000000000001</v>
      </c>
      <c r="H9">
        <v>0.13700000000000001</v>
      </c>
      <c r="I9">
        <v>0.13600000000000001</v>
      </c>
      <c r="J9">
        <v>0.13800000000000001</v>
      </c>
      <c r="K9">
        <v>0.10299999999999999</v>
      </c>
      <c r="L9">
        <v>0.13700000000000001</v>
      </c>
      <c r="M9">
        <v>0.13</v>
      </c>
      <c r="N9">
        <v>0.127</v>
      </c>
      <c r="O9">
        <v>0.128</v>
      </c>
      <c r="P9">
        <v>0.127</v>
      </c>
      <c r="Q9">
        <v>0.125</v>
      </c>
      <c r="R9">
        <v>0.124</v>
      </c>
      <c r="S9">
        <v>0.14199999999999999</v>
      </c>
      <c r="T9">
        <v>0.13300000000000001</v>
      </c>
      <c r="U9">
        <v>0.108</v>
      </c>
      <c r="V9">
        <v>0.14099999999999999</v>
      </c>
      <c r="W9">
        <v>0.13800000000000001</v>
      </c>
      <c r="X9">
        <v>0.13500000000000001</v>
      </c>
      <c r="Y9">
        <v>0.13300000000000001</v>
      </c>
      <c r="Z9">
        <v>0.13400000000000001</v>
      </c>
      <c r="AA9">
        <v>0.13200000000000001</v>
      </c>
      <c r="AB9">
        <v>0.13500000000000001</v>
      </c>
      <c r="AC9">
        <v>0.13800000000000001</v>
      </c>
      <c r="AD9">
        <v>0.13300000000000001</v>
      </c>
      <c r="AE9">
        <v>9.6000000000000002E-2</v>
      </c>
      <c r="AF9">
        <v>0.13600000000000001</v>
      </c>
      <c r="AG9">
        <v>0.13700000000000001</v>
      </c>
      <c r="AH9">
        <v>0.13500000000000001</v>
      </c>
      <c r="AI9">
        <v>0.13500000000000001</v>
      </c>
      <c r="AJ9">
        <v>0.13400000000000001</v>
      </c>
      <c r="AK9">
        <v>0.13500000000000001</v>
      </c>
      <c r="AL9">
        <v>0.129</v>
      </c>
      <c r="AM9">
        <v>0.13600000000000001</v>
      </c>
      <c r="AN9">
        <v>0.13500000000000001</v>
      </c>
      <c r="AO9">
        <v>0.13300000000000001</v>
      </c>
      <c r="AP9">
        <v>0.13900000000000001</v>
      </c>
      <c r="AQ9">
        <v>0.13500000000000001</v>
      </c>
      <c r="AR9">
        <v>0.13500000000000001</v>
      </c>
      <c r="AS9">
        <v>0.13400000000000001</v>
      </c>
      <c r="AT9">
        <v>0.13900000000000001</v>
      </c>
      <c r="AU9">
        <v>0.13500000000000001</v>
      </c>
      <c r="AV9">
        <v>0.13700000000000001</v>
      </c>
      <c r="AW9">
        <v>0.14399999999999999</v>
      </c>
      <c r="AX9">
        <v>0.13900000000000001</v>
      </c>
      <c r="AY9">
        <v>0.13200000000000001</v>
      </c>
      <c r="AZ9">
        <v>0.13200000000000001</v>
      </c>
      <c r="BA9">
        <v>0.13500000000000001</v>
      </c>
      <c r="BB9">
        <v>0.129</v>
      </c>
      <c r="BC9">
        <v>0.129</v>
      </c>
      <c r="BD9">
        <v>0.129</v>
      </c>
      <c r="BE9">
        <v>0.125</v>
      </c>
      <c r="BF9">
        <v>0.124</v>
      </c>
      <c r="BG9">
        <v>0.128</v>
      </c>
      <c r="BH9">
        <v>0.13</v>
      </c>
      <c r="BI9">
        <v>0.128</v>
      </c>
      <c r="BJ9">
        <v>0.14399999999999999</v>
      </c>
      <c r="BK9">
        <v>0.152</v>
      </c>
      <c r="BL9">
        <v>0.14699999999999999</v>
      </c>
      <c r="BM9">
        <v>0.13800000000000001</v>
      </c>
      <c r="BN9">
        <v>0.13900000000000001</v>
      </c>
      <c r="BO9">
        <v>0.14099999999999999</v>
      </c>
      <c r="BP9">
        <v>0.13900000000000001</v>
      </c>
      <c r="BQ9">
        <v>0.14199999999999999</v>
      </c>
      <c r="BR9">
        <v>0.13900000000000001</v>
      </c>
      <c r="BS9">
        <v>0.27400000000000002</v>
      </c>
      <c r="BT9">
        <v>0.13700000000000001</v>
      </c>
      <c r="BU9">
        <v>0.13900000000000001</v>
      </c>
      <c r="BV9">
        <v>0.14099999999999999</v>
      </c>
      <c r="BW9">
        <v>0.13900000000000001</v>
      </c>
      <c r="BX9">
        <v>0.14799999999999999</v>
      </c>
      <c r="BY9">
        <v>0.14299999999999999</v>
      </c>
      <c r="BZ9">
        <v>0.14199999999999999</v>
      </c>
      <c r="CA9">
        <v>0.13900000000000001</v>
      </c>
      <c r="CB9">
        <v>0.14099999999999999</v>
      </c>
      <c r="CC9">
        <v>8.6999999999999994E-2</v>
      </c>
      <c r="CD9">
        <v>0.17599999999999999</v>
      </c>
      <c r="CE9">
        <v>0.22700000000000001</v>
      </c>
      <c r="CF9">
        <v>0.28999999999999998</v>
      </c>
      <c r="CG9">
        <v>0.13500000000000001</v>
      </c>
      <c r="CH9">
        <v>0.14299999999999999</v>
      </c>
      <c r="CI9">
        <v>0.14299999999999999</v>
      </c>
      <c r="CJ9">
        <v>0.13500000000000001</v>
      </c>
      <c r="CK9">
        <v>0.13900000000000001</v>
      </c>
      <c r="CL9">
        <v>0.13700000000000001</v>
      </c>
      <c r="CM9">
        <v>0.28599999999999998</v>
      </c>
      <c r="CN9">
        <v>0.126</v>
      </c>
      <c r="CO9">
        <v>0.13</v>
      </c>
      <c r="CP9">
        <v>0.13</v>
      </c>
      <c r="CQ9">
        <v>0.13100000000000001</v>
      </c>
      <c r="CR9">
        <v>0.13300000000000001</v>
      </c>
      <c r="CS9">
        <v>0.13300000000000001</v>
      </c>
      <c r="CT9">
        <v>0.23699999999999999</v>
      </c>
      <c r="CU9">
        <v>0.27</v>
      </c>
      <c r="CV9">
        <v>0.28799999999999998</v>
      </c>
      <c r="CW9">
        <v>0.24199999999999999</v>
      </c>
      <c r="CX9">
        <v>0.129</v>
      </c>
      <c r="CY9">
        <v>0.128</v>
      </c>
      <c r="CZ9">
        <v>0.125</v>
      </c>
      <c r="DA9">
        <v>0.124</v>
      </c>
      <c r="DB9">
        <v>0.126</v>
      </c>
      <c r="DC9">
        <v>0.126</v>
      </c>
      <c r="DD9">
        <v>0.128</v>
      </c>
      <c r="DE9">
        <v>0.129</v>
      </c>
      <c r="DF9">
        <v>0.13200000000000001</v>
      </c>
      <c r="DG9">
        <v>0.10299999999999999</v>
      </c>
      <c r="DH9">
        <v>0.129</v>
      </c>
      <c r="DI9">
        <v>0.13300000000000001</v>
      </c>
      <c r="DJ9">
        <v>0.13100000000000001</v>
      </c>
      <c r="DK9">
        <v>0.13</v>
      </c>
      <c r="DL9">
        <v>0.13400000000000001</v>
      </c>
      <c r="DM9">
        <v>0.13100000000000001</v>
      </c>
      <c r="DN9">
        <v>0.129</v>
      </c>
      <c r="DO9">
        <v>0.13300000000000001</v>
      </c>
      <c r="DP9">
        <v>0.13600000000000001</v>
      </c>
      <c r="DQ9">
        <v>0.105</v>
      </c>
      <c r="DR9">
        <v>0.13</v>
      </c>
      <c r="DS9">
        <v>0.13600000000000001</v>
      </c>
      <c r="DT9">
        <v>0.13500000000000001</v>
      </c>
      <c r="DU9">
        <v>0.13200000000000001</v>
      </c>
      <c r="DV9">
        <v>0.13600000000000001</v>
      </c>
      <c r="DW9">
        <v>0.13300000000000001</v>
      </c>
      <c r="DX9">
        <v>0.128</v>
      </c>
      <c r="DY9">
        <v>0.129</v>
      </c>
      <c r="DZ9">
        <v>0.124</v>
      </c>
      <c r="EA9">
        <v>9.2999999999999999E-2</v>
      </c>
      <c r="EB9">
        <v>0.13500000000000001</v>
      </c>
      <c r="EC9">
        <v>0.28899999999999998</v>
      </c>
      <c r="ED9">
        <v>0.28399999999999997</v>
      </c>
      <c r="EE9">
        <v>0.127</v>
      </c>
      <c r="EF9">
        <v>0.129</v>
      </c>
      <c r="EG9">
        <v>0.126</v>
      </c>
      <c r="EH9">
        <v>0.123</v>
      </c>
      <c r="EI9">
        <v>0.126</v>
      </c>
      <c r="EJ9">
        <v>0.125</v>
      </c>
      <c r="EK9">
        <v>0.125</v>
      </c>
      <c r="EL9">
        <v>0.13300000000000001</v>
      </c>
      <c r="EM9">
        <v>0.13700000000000001</v>
      </c>
      <c r="EN9">
        <v>0.13</v>
      </c>
      <c r="EO9">
        <v>0.13100000000000001</v>
      </c>
      <c r="EP9">
        <v>0.13600000000000001</v>
      </c>
      <c r="EQ9">
        <v>0.13600000000000001</v>
      </c>
      <c r="ER9">
        <v>0.13100000000000001</v>
      </c>
      <c r="ES9">
        <v>0.13300000000000001</v>
      </c>
      <c r="ET9">
        <v>0.125</v>
      </c>
      <c r="EU9">
        <v>0.126</v>
      </c>
      <c r="EV9">
        <v>0.121</v>
      </c>
      <c r="EW9">
        <v>0.122</v>
      </c>
      <c r="EX9">
        <v>0.12</v>
      </c>
      <c r="EY9">
        <v>0.12</v>
      </c>
      <c r="EZ9">
        <v>0.123</v>
      </c>
      <c r="FA9">
        <v>0.122</v>
      </c>
      <c r="FB9">
        <v>0.121</v>
      </c>
      <c r="FC9">
        <v>0.123</v>
      </c>
      <c r="FD9">
        <v>0.127</v>
      </c>
      <c r="FE9">
        <v>0.128</v>
      </c>
      <c r="FF9">
        <v>0.121</v>
      </c>
      <c r="FG9">
        <v>0.124</v>
      </c>
      <c r="FH9">
        <v>0.122</v>
      </c>
      <c r="FI9">
        <v>0.121</v>
      </c>
      <c r="FJ9">
        <v>0.125</v>
      </c>
      <c r="FK9">
        <v>0.123</v>
      </c>
      <c r="FL9">
        <v>0.12</v>
      </c>
      <c r="FM9">
        <v>0.123</v>
      </c>
      <c r="FN9">
        <v>0.123</v>
      </c>
      <c r="FO9">
        <v>0.29299999999999998</v>
      </c>
      <c r="FP9">
        <v>0.122</v>
      </c>
      <c r="FQ9">
        <v>0.125</v>
      </c>
      <c r="FR9">
        <v>0.127</v>
      </c>
      <c r="FS9">
        <v>0.124</v>
      </c>
      <c r="FT9">
        <v>0.126</v>
      </c>
      <c r="FU9">
        <v>0.126</v>
      </c>
      <c r="FV9">
        <v>0.123</v>
      </c>
      <c r="FW9">
        <v>0.125</v>
      </c>
      <c r="FX9">
        <v>0.126</v>
      </c>
      <c r="FY9">
        <v>7.1999999999999995E-2</v>
      </c>
      <c r="FZ9">
        <v>0.124</v>
      </c>
      <c r="GA9">
        <v>0.126</v>
      </c>
      <c r="GB9">
        <v>0.128</v>
      </c>
      <c r="GC9">
        <v>0.124</v>
      </c>
      <c r="GD9">
        <v>0.129</v>
      </c>
      <c r="GE9">
        <v>0.126</v>
      </c>
      <c r="GF9">
        <v>0.126</v>
      </c>
      <c r="GG9">
        <v>0.125</v>
      </c>
      <c r="GH9">
        <v>0.125</v>
      </c>
      <c r="GI9">
        <v>6.9000000000000006E-2</v>
      </c>
      <c r="GJ9">
        <v>0.124</v>
      </c>
      <c r="GK9">
        <v>0.125</v>
      </c>
      <c r="GL9">
        <v>0.125</v>
      </c>
      <c r="GM9">
        <v>0.128</v>
      </c>
      <c r="GN9">
        <v>0.125</v>
      </c>
      <c r="GO9">
        <v>0.124</v>
      </c>
      <c r="GP9">
        <v>0.24</v>
      </c>
      <c r="GQ9">
        <v>0.25800000000000001</v>
      </c>
      <c r="GR9">
        <v>6.9000000000000006E-2</v>
      </c>
      <c r="GS9">
        <v>6.8000000000000005E-2</v>
      </c>
    </row>
    <row r="10" spans="1:201" x14ac:dyDescent="0.25">
      <c r="A10" s="1">
        <v>0.16337962962962962</v>
      </c>
      <c r="B10">
        <v>0.14699999999999999</v>
      </c>
      <c r="C10">
        <v>0.14299999999999999</v>
      </c>
      <c r="D10">
        <v>0.13900000000000001</v>
      </c>
      <c r="E10">
        <v>0.14199999999999999</v>
      </c>
      <c r="F10">
        <v>0.14699999999999999</v>
      </c>
      <c r="G10">
        <v>0.14399999999999999</v>
      </c>
      <c r="H10">
        <v>0.14699999999999999</v>
      </c>
      <c r="I10">
        <v>0.14599999999999999</v>
      </c>
      <c r="J10">
        <v>0.14099999999999999</v>
      </c>
      <c r="K10">
        <v>0.106</v>
      </c>
      <c r="L10">
        <v>0.152</v>
      </c>
      <c r="M10">
        <v>0.14799999999999999</v>
      </c>
      <c r="N10">
        <v>0.14499999999999999</v>
      </c>
      <c r="O10">
        <v>0.14699999999999999</v>
      </c>
      <c r="P10">
        <v>0.14699999999999999</v>
      </c>
      <c r="Q10">
        <v>0.14799999999999999</v>
      </c>
      <c r="R10">
        <v>0.14499999999999999</v>
      </c>
      <c r="S10">
        <v>0.151</v>
      </c>
      <c r="T10">
        <v>0.14399999999999999</v>
      </c>
      <c r="U10">
        <v>0.108</v>
      </c>
      <c r="V10">
        <v>0.15</v>
      </c>
      <c r="W10">
        <v>0.151</v>
      </c>
      <c r="X10">
        <v>0.14899999999999999</v>
      </c>
      <c r="Y10">
        <v>0.153</v>
      </c>
      <c r="Z10">
        <v>0.13300000000000001</v>
      </c>
      <c r="AA10">
        <v>0.13700000000000001</v>
      </c>
      <c r="AB10">
        <v>0.13800000000000001</v>
      </c>
      <c r="AC10">
        <v>0.14599999999999999</v>
      </c>
      <c r="AD10">
        <v>0.14199999999999999</v>
      </c>
      <c r="AE10">
        <v>0.107</v>
      </c>
      <c r="AF10">
        <v>0.15</v>
      </c>
      <c r="AG10">
        <v>0.14899999999999999</v>
      </c>
      <c r="AH10">
        <v>0.14899999999999999</v>
      </c>
      <c r="AI10">
        <v>0.14799999999999999</v>
      </c>
      <c r="AJ10">
        <v>0.14899999999999999</v>
      </c>
      <c r="AK10">
        <v>0.152</v>
      </c>
      <c r="AL10">
        <v>0.153</v>
      </c>
      <c r="AM10">
        <v>0.157</v>
      </c>
      <c r="AN10">
        <v>0.158</v>
      </c>
      <c r="AO10">
        <v>0.15</v>
      </c>
      <c r="AP10">
        <v>0.152</v>
      </c>
      <c r="AQ10">
        <v>0.153</v>
      </c>
      <c r="AR10">
        <v>0.151</v>
      </c>
      <c r="AS10">
        <v>0.14599999999999999</v>
      </c>
      <c r="AT10">
        <v>0.152</v>
      </c>
      <c r="AU10">
        <v>0.14899999999999999</v>
      </c>
      <c r="AV10">
        <v>0.14699999999999999</v>
      </c>
      <c r="AW10">
        <v>0.153</v>
      </c>
      <c r="AX10">
        <v>0.15</v>
      </c>
      <c r="AY10">
        <v>0.15</v>
      </c>
      <c r="AZ10">
        <v>0.13700000000000001</v>
      </c>
      <c r="BA10">
        <v>0.14299999999999999</v>
      </c>
      <c r="BB10">
        <v>0.14499999999999999</v>
      </c>
      <c r="BC10">
        <v>0.14899999999999999</v>
      </c>
      <c r="BD10">
        <v>0.15</v>
      </c>
      <c r="BE10">
        <v>0.14799999999999999</v>
      </c>
      <c r="BF10">
        <v>0.14699999999999999</v>
      </c>
      <c r="BG10">
        <v>0.15</v>
      </c>
      <c r="BH10">
        <v>0.15</v>
      </c>
      <c r="BI10">
        <v>0.14899999999999999</v>
      </c>
      <c r="BJ10">
        <v>0.13900000000000001</v>
      </c>
      <c r="BK10">
        <v>0.14399999999999999</v>
      </c>
      <c r="BL10">
        <v>0.14399999999999999</v>
      </c>
      <c r="BM10">
        <v>0.14199999999999999</v>
      </c>
      <c r="BN10">
        <v>0.14699999999999999</v>
      </c>
      <c r="BO10">
        <v>0.14499999999999999</v>
      </c>
      <c r="BP10">
        <v>0.14299999999999999</v>
      </c>
      <c r="BQ10">
        <v>0.14699999999999999</v>
      </c>
      <c r="BR10">
        <v>0.14699999999999999</v>
      </c>
      <c r="BS10">
        <v>0.27700000000000002</v>
      </c>
      <c r="BT10">
        <v>0.14499999999999999</v>
      </c>
      <c r="BU10">
        <v>0.153</v>
      </c>
      <c r="BV10">
        <v>0.155</v>
      </c>
      <c r="BW10">
        <v>0.152</v>
      </c>
      <c r="BX10">
        <v>0.156</v>
      </c>
      <c r="BY10">
        <v>0.152</v>
      </c>
      <c r="BZ10">
        <v>0.14699999999999999</v>
      </c>
      <c r="CA10">
        <v>0.14799999999999999</v>
      </c>
      <c r="CB10">
        <v>0.152</v>
      </c>
      <c r="CC10">
        <v>9.5000000000000001E-2</v>
      </c>
      <c r="CD10">
        <v>0.17799999999999999</v>
      </c>
      <c r="CE10">
        <v>0.23899999999999999</v>
      </c>
      <c r="CF10">
        <v>0.314</v>
      </c>
      <c r="CG10">
        <v>0.157</v>
      </c>
      <c r="CH10">
        <v>0.158</v>
      </c>
      <c r="CI10">
        <v>0.16200000000000001</v>
      </c>
      <c r="CJ10">
        <v>0.157</v>
      </c>
      <c r="CK10">
        <v>0.156</v>
      </c>
      <c r="CL10">
        <v>0.155</v>
      </c>
      <c r="CM10">
        <v>0.312</v>
      </c>
      <c r="CN10">
        <v>0.158</v>
      </c>
      <c r="CO10">
        <v>0.156</v>
      </c>
      <c r="CP10">
        <v>0.157</v>
      </c>
      <c r="CQ10">
        <v>0.154</v>
      </c>
      <c r="CR10">
        <v>0.158</v>
      </c>
      <c r="CS10">
        <v>0.158</v>
      </c>
      <c r="CT10">
        <v>0.27</v>
      </c>
      <c r="CU10">
        <v>0.30199999999999999</v>
      </c>
      <c r="CV10">
        <v>0.309</v>
      </c>
      <c r="CW10">
        <v>0.26</v>
      </c>
      <c r="CX10">
        <v>0.155</v>
      </c>
      <c r="CY10">
        <v>0.14899999999999999</v>
      </c>
      <c r="CZ10">
        <v>0.152</v>
      </c>
      <c r="DA10">
        <v>0.14899999999999999</v>
      </c>
      <c r="DB10">
        <v>0.155</v>
      </c>
      <c r="DC10">
        <v>0.14099999999999999</v>
      </c>
      <c r="DD10">
        <v>0.13900000000000001</v>
      </c>
      <c r="DE10">
        <v>0.14199999999999999</v>
      </c>
      <c r="DF10">
        <v>0.14699999999999999</v>
      </c>
      <c r="DG10">
        <v>0.11600000000000001</v>
      </c>
      <c r="DH10">
        <v>0.158</v>
      </c>
      <c r="DI10">
        <v>0.157</v>
      </c>
      <c r="DJ10">
        <v>0.156</v>
      </c>
      <c r="DK10">
        <v>0.157</v>
      </c>
      <c r="DL10">
        <v>0.158</v>
      </c>
      <c r="DM10">
        <v>0.161</v>
      </c>
      <c r="DN10">
        <v>0.16</v>
      </c>
      <c r="DO10">
        <v>0.159</v>
      </c>
      <c r="DP10">
        <v>0.16</v>
      </c>
      <c r="DQ10">
        <v>0.125</v>
      </c>
      <c r="DR10">
        <v>0.161</v>
      </c>
      <c r="DS10">
        <v>0.161</v>
      </c>
      <c r="DT10">
        <v>0.14799999999999999</v>
      </c>
      <c r="DU10">
        <v>0.16</v>
      </c>
      <c r="DV10">
        <v>0.158</v>
      </c>
      <c r="DW10">
        <v>0.157</v>
      </c>
      <c r="DX10">
        <v>0.14899999999999999</v>
      </c>
      <c r="DY10">
        <v>0.15</v>
      </c>
      <c r="DZ10">
        <v>0.14699999999999999</v>
      </c>
      <c r="EA10">
        <v>0.113</v>
      </c>
      <c r="EB10">
        <v>0.13900000000000001</v>
      </c>
      <c r="EC10">
        <v>0.30299999999999999</v>
      </c>
      <c r="ED10">
        <v>0.30599999999999999</v>
      </c>
      <c r="EE10">
        <v>0.13800000000000001</v>
      </c>
      <c r="EF10">
        <v>0.13900000000000001</v>
      </c>
      <c r="EG10">
        <v>0.14899999999999999</v>
      </c>
      <c r="EH10">
        <v>0.151</v>
      </c>
      <c r="EI10">
        <v>0.151</v>
      </c>
      <c r="EJ10">
        <v>0.14299999999999999</v>
      </c>
      <c r="EK10">
        <v>0.14599999999999999</v>
      </c>
      <c r="EL10">
        <v>0.14099999999999999</v>
      </c>
      <c r="EM10">
        <v>0.14499999999999999</v>
      </c>
      <c r="EN10">
        <v>0.14299999999999999</v>
      </c>
      <c r="EO10">
        <v>0.14399999999999999</v>
      </c>
      <c r="EP10">
        <v>0.14699999999999999</v>
      </c>
      <c r="EQ10">
        <v>0.14299999999999999</v>
      </c>
      <c r="ER10">
        <v>0.14199999999999999</v>
      </c>
      <c r="ES10">
        <v>0.14699999999999999</v>
      </c>
      <c r="ET10">
        <v>0.14499999999999999</v>
      </c>
      <c r="EU10">
        <v>0.14599999999999999</v>
      </c>
      <c r="EV10">
        <v>0.13400000000000001</v>
      </c>
      <c r="EW10">
        <v>0.13700000000000001</v>
      </c>
      <c r="EX10">
        <v>0.14000000000000001</v>
      </c>
      <c r="EY10">
        <v>0.14899999999999999</v>
      </c>
      <c r="EZ10">
        <v>0.16500000000000001</v>
      </c>
      <c r="FA10">
        <v>0.158</v>
      </c>
      <c r="FB10">
        <v>0.156</v>
      </c>
      <c r="FC10">
        <v>0.152</v>
      </c>
      <c r="FD10">
        <v>0.154</v>
      </c>
      <c r="FE10">
        <v>0.155</v>
      </c>
      <c r="FF10">
        <v>0.13200000000000001</v>
      </c>
      <c r="FG10">
        <v>0.13400000000000001</v>
      </c>
      <c r="FH10">
        <v>0.13300000000000001</v>
      </c>
      <c r="FI10">
        <v>0.13400000000000001</v>
      </c>
      <c r="FJ10">
        <v>0.13700000000000001</v>
      </c>
      <c r="FK10">
        <v>0.13700000000000001</v>
      </c>
      <c r="FL10">
        <v>0.13600000000000001</v>
      </c>
      <c r="FM10">
        <v>0.13800000000000001</v>
      </c>
      <c r="FN10">
        <v>0.13800000000000001</v>
      </c>
      <c r="FO10">
        <v>0.315</v>
      </c>
      <c r="FP10">
        <v>0.16</v>
      </c>
      <c r="FQ10">
        <v>0.161</v>
      </c>
      <c r="FR10">
        <v>0.16900000000000001</v>
      </c>
      <c r="FS10">
        <v>0.158</v>
      </c>
      <c r="FT10">
        <v>0.155</v>
      </c>
      <c r="FU10">
        <v>0.154</v>
      </c>
      <c r="FV10">
        <v>0.153</v>
      </c>
      <c r="FW10">
        <v>0.154</v>
      </c>
      <c r="FX10">
        <v>0.14899999999999999</v>
      </c>
      <c r="FY10">
        <v>8.5999999999999993E-2</v>
      </c>
      <c r="FZ10">
        <v>0.153</v>
      </c>
      <c r="GA10">
        <v>0.158</v>
      </c>
      <c r="GB10">
        <v>0.157</v>
      </c>
      <c r="GC10">
        <v>0.152</v>
      </c>
      <c r="GD10">
        <v>0.161</v>
      </c>
      <c r="GE10">
        <v>0.158</v>
      </c>
      <c r="GF10">
        <v>0.156</v>
      </c>
      <c r="GG10">
        <v>0.16</v>
      </c>
      <c r="GH10">
        <v>0.158</v>
      </c>
      <c r="GI10">
        <v>0.10299999999999999</v>
      </c>
      <c r="GJ10">
        <v>0.161</v>
      </c>
      <c r="GK10">
        <v>0.16500000000000001</v>
      </c>
      <c r="GL10">
        <v>0.16500000000000001</v>
      </c>
      <c r="GM10">
        <v>0.16400000000000001</v>
      </c>
      <c r="GN10">
        <v>0.158</v>
      </c>
      <c r="GO10">
        <v>0.16</v>
      </c>
      <c r="GP10">
        <v>0.28799999999999998</v>
      </c>
      <c r="GQ10">
        <v>0.29599999999999999</v>
      </c>
      <c r="GR10">
        <v>0.104</v>
      </c>
      <c r="GS10">
        <v>0.10299999999999999</v>
      </c>
    </row>
    <row r="11" spans="1:201" x14ac:dyDescent="0.25">
      <c r="A11" s="1">
        <v>0.18421296296296297</v>
      </c>
      <c r="B11">
        <v>0.13800000000000001</v>
      </c>
      <c r="C11">
        <v>0.13800000000000001</v>
      </c>
      <c r="D11">
        <v>0.13900000000000001</v>
      </c>
      <c r="E11">
        <v>0.14599999999999999</v>
      </c>
      <c r="F11">
        <v>0.14799999999999999</v>
      </c>
      <c r="G11">
        <v>0.14799999999999999</v>
      </c>
      <c r="H11">
        <v>0.14699999999999999</v>
      </c>
      <c r="I11">
        <v>0.14699999999999999</v>
      </c>
      <c r="J11">
        <v>0.14899999999999999</v>
      </c>
      <c r="K11">
        <v>0.113</v>
      </c>
      <c r="L11">
        <v>0.14299999999999999</v>
      </c>
      <c r="M11">
        <v>0.14399999999999999</v>
      </c>
      <c r="N11">
        <v>0.14000000000000001</v>
      </c>
      <c r="O11">
        <v>0.14499999999999999</v>
      </c>
      <c r="P11">
        <v>0.14699999999999999</v>
      </c>
      <c r="Q11">
        <v>0.15</v>
      </c>
      <c r="R11">
        <v>0.14399999999999999</v>
      </c>
      <c r="S11">
        <v>0.152</v>
      </c>
      <c r="T11">
        <v>0.14799999999999999</v>
      </c>
      <c r="U11">
        <v>0.108</v>
      </c>
      <c r="V11">
        <v>0.14000000000000001</v>
      </c>
      <c r="W11">
        <v>0.14000000000000001</v>
      </c>
      <c r="X11">
        <v>0.14099999999999999</v>
      </c>
      <c r="Y11">
        <v>0.15</v>
      </c>
      <c r="Z11">
        <v>0.14799999999999999</v>
      </c>
      <c r="AA11">
        <v>0.14199999999999999</v>
      </c>
      <c r="AB11">
        <v>0.13400000000000001</v>
      </c>
      <c r="AC11">
        <v>0.14000000000000001</v>
      </c>
      <c r="AD11">
        <v>0.14000000000000001</v>
      </c>
      <c r="AE11">
        <v>9.7000000000000003E-2</v>
      </c>
      <c r="AF11">
        <v>0.14799999999999999</v>
      </c>
      <c r="AG11">
        <v>0.14000000000000001</v>
      </c>
      <c r="AH11">
        <v>0.14499999999999999</v>
      </c>
      <c r="AI11">
        <v>0.14399999999999999</v>
      </c>
      <c r="AJ11">
        <v>0.13900000000000001</v>
      </c>
      <c r="AK11">
        <v>0.14199999999999999</v>
      </c>
      <c r="AL11">
        <v>0.13900000000000001</v>
      </c>
      <c r="AM11">
        <v>0.14399999999999999</v>
      </c>
      <c r="AN11">
        <v>0.14499999999999999</v>
      </c>
      <c r="AO11">
        <v>0.15</v>
      </c>
      <c r="AP11">
        <v>0.151</v>
      </c>
      <c r="AQ11">
        <v>0.157</v>
      </c>
      <c r="AR11">
        <v>0.14699999999999999</v>
      </c>
      <c r="AS11">
        <v>0.14299999999999999</v>
      </c>
      <c r="AT11">
        <v>0.13900000000000001</v>
      </c>
      <c r="AU11">
        <v>0.13700000000000001</v>
      </c>
      <c r="AV11">
        <v>0.13700000000000001</v>
      </c>
      <c r="AW11">
        <v>0.14599999999999999</v>
      </c>
      <c r="AX11">
        <v>0.14199999999999999</v>
      </c>
      <c r="AY11">
        <v>0.14399999999999999</v>
      </c>
      <c r="AZ11">
        <v>0.156</v>
      </c>
      <c r="BA11">
        <v>0.159</v>
      </c>
      <c r="BB11">
        <v>0.154</v>
      </c>
      <c r="BC11">
        <v>0.152</v>
      </c>
      <c r="BD11">
        <v>0.154</v>
      </c>
      <c r="BE11">
        <v>0.157</v>
      </c>
      <c r="BF11">
        <v>0.158</v>
      </c>
      <c r="BG11">
        <v>0.158</v>
      </c>
      <c r="BH11">
        <v>0.155</v>
      </c>
      <c r="BI11">
        <v>0.151</v>
      </c>
      <c r="BJ11">
        <v>0.14799999999999999</v>
      </c>
      <c r="BK11">
        <v>0.15</v>
      </c>
      <c r="BL11">
        <v>0.153</v>
      </c>
      <c r="BM11">
        <v>0.158</v>
      </c>
      <c r="BN11">
        <v>0.161</v>
      </c>
      <c r="BO11">
        <v>0.16</v>
      </c>
      <c r="BP11">
        <v>0.153</v>
      </c>
      <c r="BQ11">
        <v>0.157</v>
      </c>
      <c r="BR11">
        <v>0.152</v>
      </c>
      <c r="BS11">
        <v>0.27700000000000002</v>
      </c>
      <c r="BT11">
        <v>0.157</v>
      </c>
      <c r="BU11">
        <v>0.158</v>
      </c>
      <c r="BV11">
        <v>0.156</v>
      </c>
      <c r="BW11">
        <v>0.159</v>
      </c>
      <c r="BX11">
        <v>0.161</v>
      </c>
      <c r="BY11">
        <v>0.155</v>
      </c>
      <c r="BZ11">
        <v>0.151</v>
      </c>
      <c r="CA11">
        <v>0.159</v>
      </c>
      <c r="CB11">
        <v>0.158</v>
      </c>
      <c r="CC11">
        <v>9.1999999999999998E-2</v>
      </c>
      <c r="CD11">
        <v>0.16600000000000001</v>
      </c>
      <c r="CE11">
        <v>0.246</v>
      </c>
      <c r="CF11">
        <v>0.32</v>
      </c>
      <c r="CG11">
        <v>0.14899999999999999</v>
      </c>
      <c r="CH11">
        <v>0.16200000000000001</v>
      </c>
      <c r="CI11">
        <v>0.159</v>
      </c>
      <c r="CJ11">
        <v>0.152</v>
      </c>
      <c r="CK11">
        <v>0.159</v>
      </c>
      <c r="CL11">
        <v>0.157</v>
      </c>
      <c r="CM11">
        <v>0.32100000000000001</v>
      </c>
      <c r="CN11">
        <v>0.154</v>
      </c>
      <c r="CO11">
        <v>0.154</v>
      </c>
      <c r="CP11">
        <v>0.15</v>
      </c>
      <c r="CQ11">
        <v>0.15</v>
      </c>
      <c r="CR11">
        <v>0.157</v>
      </c>
      <c r="CS11">
        <v>0.156</v>
      </c>
      <c r="CT11">
        <v>0.28000000000000003</v>
      </c>
      <c r="CU11">
        <v>0.30299999999999999</v>
      </c>
      <c r="CV11">
        <v>0.314</v>
      </c>
      <c r="CW11">
        <v>0.26700000000000002</v>
      </c>
      <c r="CX11">
        <v>0.153</v>
      </c>
      <c r="CY11">
        <v>0.151</v>
      </c>
      <c r="CZ11">
        <v>0.14899999999999999</v>
      </c>
      <c r="DA11">
        <v>0.14399999999999999</v>
      </c>
      <c r="DB11">
        <v>0.14299999999999999</v>
      </c>
      <c r="DC11">
        <v>0.14499999999999999</v>
      </c>
      <c r="DD11">
        <v>0.14299999999999999</v>
      </c>
      <c r="DE11">
        <v>0.14799999999999999</v>
      </c>
      <c r="DF11">
        <v>0.14899999999999999</v>
      </c>
      <c r="DG11">
        <v>0.11899999999999999</v>
      </c>
      <c r="DH11">
        <v>0.14000000000000001</v>
      </c>
      <c r="DI11">
        <v>0.14000000000000001</v>
      </c>
      <c r="DJ11">
        <v>0.14699999999999999</v>
      </c>
      <c r="DK11">
        <v>0.15</v>
      </c>
      <c r="DL11">
        <v>0.157</v>
      </c>
      <c r="DM11">
        <v>0.151</v>
      </c>
      <c r="DN11">
        <v>0.156</v>
      </c>
      <c r="DO11">
        <v>0.159</v>
      </c>
      <c r="DP11">
        <v>0.158</v>
      </c>
      <c r="DQ11">
        <v>0.11600000000000001</v>
      </c>
      <c r="DR11">
        <v>0.15</v>
      </c>
      <c r="DS11">
        <v>0.14599999999999999</v>
      </c>
      <c r="DT11">
        <v>0.14899999999999999</v>
      </c>
      <c r="DU11">
        <v>0.151</v>
      </c>
      <c r="DV11">
        <v>0.151</v>
      </c>
      <c r="DW11">
        <v>0.14699999999999999</v>
      </c>
      <c r="DX11">
        <v>0.14699999999999999</v>
      </c>
      <c r="DY11">
        <v>0.154</v>
      </c>
      <c r="DZ11">
        <v>0.15</v>
      </c>
      <c r="EA11">
        <v>0.113</v>
      </c>
      <c r="EB11">
        <v>0.15</v>
      </c>
      <c r="EC11">
        <v>0.31900000000000001</v>
      </c>
      <c r="ED11">
        <v>0.318</v>
      </c>
      <c r="EE11">
        <v>0.152</v>
      </c>
      <c r="EF11">
        <v>0.155</v>
      </c>
      <c r="EG11">
        <v>0.153</v>
      </c>
      <c r="EH11">
        <v>0.14499999999999999</v>
      </c>
      <c r="EI11">
        <v>0.152</v>
      </c>
      <c r="EJ11">
        <v>0.16200000000000001</v>
      </c>
      <c r="EK11">
        <v>0.16</v>
      </c>
      <c r="EL11">
        <v>0.154</v>
      </c>
      <c r="EM11">
        <v>0.154</v>
      </c>
      <c r="EN11">
        <v>0.151</v>
      </c>
      <c r="EO11">
        <v>0.15</v>
      </c>
      <c r="EP11">
        <v>0.156</v>
      </c>
      <c r="EQ11">
        <v>0.153</v>
      </c>
      <c r="ER11">
        <v>0.156</v>
      </c>
      <c r="ES11">
        <v>0.157</v>
      </c>
      <c r="ET11">
        <v>0.155</v>
      </c>
      <c r="EU11">
        <v>0.157</v>
      </c>
      <c r="EV11">
        <v>0.154</v>
      </c>
      <c r="EW11">
        <v>0.157</v>
      </c>
      <c r="EX11">
        <v>0.154</v>
      </c>
      <c r="EY11">
        <v>0.157</v>
      </c>
      <c r="EZ11">
        <v>0.158</v>
      </c>
      <c r="FA11">
        <v>0.155</v>
      </c>
      <c r="FB11">
        <v>0.157</v>
      </c>
      <c r="FC11">
        <v>0.159</v>
      </c>
      <c r="FD11">
        <v>0.16</v>
      </c>
      <c r="FE11">
        <v>0.161</v>
      </c>
      <c r="FF11">
        <v>0.14299999999999999</v>
      </c>
      <c r="FG11">
        <v>0.151</v>
      </c>
      <c r="FH11">
        <v>0.151</v>
      </c>
      <c r="FI11">
        <v>0.158</v>
      </c>
      <c r="FJ11">
        <v>0.156</v>
      </c>
      <c r="FK11">
        <v>0.152</v>
      </c>
      <c r="FL11">
        <v>0.156</v>
      </c>
      <c r="FM11">
        <v>0.16200000000000001</v>
      </c>
      <c r="FN11">
        <v>0.16300000000000001</v>
      </c>
      <c r="FO11">
        <v>0.33900000000000002</v>
      </c>
      <c r="FP11">
        <v>0.155</v>
      </c>
      <c r="FQ11">
        <v>0.159</v>
      </c>
      <c r="FR11">
        <v>0.16200000000000001</v>
      </c>
      <c r="FS11">
        <v>0.157</v>
      </c>
      <c r="FT11">
        <v>0.159</v>
      </c>
      <c r="FU11">
        <v>0.16200000000000001</v>
      </c>
      <c r="FV11">
        <v>0.161</v>
      </c>
      <c r="FW11">
        <v>0.16400000000000001</v>
      </c>
      <c r="FX11">
        <v>0.16300000000000001</v>
      </c>
      <c r="FY11">
        <v>9.9000000000000005E-2</v>
      </c>
      <c r="FZ11">
        <v>0.157</v>
      </c>
      <c r="GA11">
        <v>0.159</v>
      </c>
      <c r="GB11">
        <v>0.16300000000000001</v>
      </c>
      <c r="GC11">
        <v>0.14699999999999999</v>
      </c>
      <c r="GD11">
        <v>0.14599999999999999</v>
      </c>
      <c r="GE11">
        <v>0.14299999999999999</v>
      </c>
      <c r="GF11">
        <v>0.14799999999999999</v>
      </c>
      <c r="GG11">
        <v>0.155</v>
      </c>
      <c r="GH11">
        <v>0.15</v>
      </c>
      <c r="GI11">
        <v>7.2999999999999995E-2</v>
      </c>
      <c r="GJ11">
        <v>0.13</v>
      </c>
      <c r="GK11">
        <v>0.14000000000000001</v>
      </c>
      <c r="GL11">
        <v>0.14399999999999999</v>
      </c>
      <c r="GM11">
        <v>0.14699999999999999</v>
      </c>
      <c r="GN11">
        <v>0.14499999999999999</v>
      </c>
      <c r="GO11">
        <v>0.14699999999999999</v>
      </c>
      <c r="GP11">
        <v>0.28499999999999998</v>
      </c>
      <c r="GQ11">
        <v>0.27800000000000002</v>
      </c>
      <c r="GR11">
        <v>8.1000000000000003E-2</v>
      </c>
      <c r="GS11">
        <v>7.4999999999999997E-2</v>
      </c>
    </row>
    <row r="12" spans="1:201" x14ac:dyDescent="0.25">
      <c r="A12" s="1">
        <v>0.20505787037037038</v>
      </c>
      <c r="B12">
        <v>0.153</v>
      </c>
      <c r="C12">
        <v>0.14499999999999999</v>
      </c>
      <c r="D12">
        <v>0.14199999999999999</v>
      </c>
      <c r="E12">
        <v>0.17799999999999999</v>
      </c>
      <c r="F12">
        <v>0.186</v>
      </c>
      <c r="G12">
        <v>0.18</v>
      </c>
      <c r="H12">
        <v>0.17799999999999999</v>
      </c>
      <c r="I12">
        <v>0.18099999999999999</v>
      </c>
      <c r="J12">
        <v>0.17599999999999999</v>
      </c>
      <c r="K12">
        <v>0.113</v>
      </c>
      <c r="L12">
        <v>0.16700000000000001</v>
      </c>
      <c r="M12">
        <v>0.16300000000000001</v>
      </c>
      <c r="N12">
        <v>0.158</v>
      </c>
      <c r="O12">
        <v>0.183</v>
      </c>
      <c r="P12">
        <v>0.17899999999999999</v>
      </c>
      <c r="Q12">
        <v>0.184</v>
      </c>
      <c r="R12">
        <v>0.17399999999999999</v>
      </c>
      <c r="S12">
        <v>0.187</v>
      </c>
      <c r="T12">
        <v>0.184</v>
      </c>
      <c r="U12">
        <v>0.11600000000000001</v>
      </c>
      <c r="V12">
        <v>0.16300000000000001</v>
      </c>
      <c r="W12">
        <v>0.16700000000000001</v>
      </c>
      <c r="X12">
        <v>0.16300000000000001</v>
      </c>
      <c r="Y12">
        <v>0.17599999999999999</v>
      </c>
      <c r="Z12">
        <v>0.17899999999999999</v>
      </c>
      <c r="AA12">
        <v>0.185</v>
      </c>
      <c r="AB12">
        <v>0.18099999999999999</v>
      </c>
      <c r="AC12">
        <v>0.193</v>
      </c>
      <c r="AD12">
        <v>0.19</v>
      </c>
      <c r="AE12">
        <v>0.121</v>
      </c>
      <c r="AF12">
        <v>0.185</v>
      </c>
      <c r="AG12">
        <v>0.186</v>
      </c>
      <c r="AH12">
        <v>0.182</v>
      </c>
      <c r="AI12">
        <v>0.184</v>
      </c>
      <c r="AJ12">
        <v>0.19</v>
      </c>
      <c r="AK12">
        <v>0.17899999999999999</v>
      </c>
      <c r="AL12">
        <v>0.185</v>
      </c>
      <c r="AM12">
        <v>0.19800000000000001</v>
      </c>
      <c r="AN12">
        <v>0.19</v>
      </c>
      <c r="AO12">
        <v>0.19700000000000001</v>
      </c>
      <c r="AP12">
        <v>0.19900000000000001</v>
      </c>
      <c r="AQ12">
        <v>0.193</v>
      </c>
      <c r="AR12">
        <v>0.188</v>
      </c>
      <c r="AS12">
        <v>0.17899999999999999</v>
      </c>
      <c r="AT12">
        <v>0.182</v>
      </c>
      <c r="AU12">
        <v>0.182</v>
      </c>
      <c r="AV12">
        <v>0.184</v>
      </c>
      <c r="AW12">
        <v>0.19900000000000001</v>
      </c>
      <c r="AX12">
        <v>0.188</v>
      </c>
      <c r="AY12">
        <v>0.18</v>
      </c>
      <c r="AZ12">
        <v>0.19600000000000001</v>
      </c>
      <c r="BA12">
        <v>0.20200000000000001</v>
      </c>
      <c r="BB12">
        <v>0.192</v>
      </c>
      <c r="BC12">
        <v>0.193</v>
      </c>
      <c r="BD12">
        <v>0.20200000000000001</v>
      </c>
      <c r="BE12">
        <v>0.189</v>
      </c>
      <c r="BF12">
        <v>0.191</v>
      </c>
      <c r="BG12">
        <v>0.20200000000000001</v>
      </c>
      <c r="BH12">
        <v>0.20200000000000001</v>
      </c>
      <c r="BI12">
        <v>0.184</v>
      </c>
      <c r="BJ12">
        <v>0.158</v>
      </c>
      <c r="BK12">
        <v>0.16300000000000001</v>
      </c>
      <c r="BL12">
        <v>0.16500000000000001</v>
      </c>
      <c r="BM12">
        <v>0.2</v>
      </c>
      <c r="BN12">
        <v>0.20100000000000001</v>
      </c>
      <c r="BO12">
        <v>0.19600000000000001</v>
      </c>
      <c r="BP12">
        <v>0.19400000000000001</v>
      </c>
      <c r="BQ12">
        <v>0.20899999999999999</v>
      </c>
      <c r="BR12">
        <v>0.20300000000000001</v>
      </c>
      <c r="BS12">
        <v>0.27200000000000002</v>
      </c>
      <c r="BT12">
        <v>0.20100000000000001</v>
      </c>
      <c r="BU12">
        <v>0.20200000000000001</v>
      </c>
      <c r="BV12">
        <v>0.20300000000000001</v>
      </c>
      <c r="BW12">
        <v>0.2</v>
      </c>
      <c r="BX12">
        <v>0.20899999999999999</v>
      </c>
      <c r="BY12">
        <v>0.2</v>
      </c>
      <c r="BZ12">
        <v>0.20200000000000001</v>
      </c>
      <c r="CA12">
        <v>0.20599999999999999</v>
      </c>
      <c r="CB12">
        <v>0.21199999999999999</v>
      </c>
      <c r="CC12">
        <v>0.11</v>
      </c>
      <c r="CD12">
        <v>0.17199999999999999</v>
      </c>
      <c r="CE12">
        <v>0.26900000000000002</v>
      </c>
      <c r="CF12">
        <v>0.34200000000000003</v>
      </c>
      <c r="CG12">
        <v>0.2</v>
      </c>
      <c r="CH12">
        <v>0.21</v>
      </c>
      <c r="CI12">
        <v>0.19900000000000001</v>
      </c>
      <c r="CJ12">
        <v>0.191</v>
      </c>
      <c r="CK12">
        <v>0.19600000000000001</v>
      </c>
      <c r="CL12">
        <v>0.19700000000000001</v>
      </c>
      <c r="CM12">
        <v>0.33600000000000002</v>
      </c>
      <c r="CN12">
        <v>0.21</v>
      </c>
      <c r="CO12">
        <v>0.21</v>
      </c>
      <c r="CP12">
        <v>0.2</v>
      </c>
      <c r="CQ12">
        <v>0.19600000000000001</v>
      </c>
      <c r="CR12">
        <v>0.20399999999999999</v>
      </c>
      <c r="CS12">
        <v>0.20699999999999999</v>
      </c>
      <c r="CT12">
        <v>0.29299999999999998</v>
      </c>
      <c r="CU12">
        <v>0.33100000000000002</v>
      </c>
      <c r="CV12">
        <v>0.33600000000000002</v>
      </c>
      <c r="CW12">
        <v>0.28199999999999997</v>
      </c>
      <c r="CX12">
        <v>0.17499999999999999</v>
      </c>
      <c r="CY12">
        <v>0.17199999999999999</v>
      </c>
      <c r="CZ12">
        <v>0.17299999999999999</v>
      </c>
      <c r="DA12">
        <v>0.17100000000000001</v>
      </c>
      <c r="DB12">
        <v>0.17100000000000001</v>
      </c>
      <c r="DC12">
        <v>0.17899999999999999</v>
      </c>
      <c r="DD12">
        <v>0.17899999999999999</v>
      </c>
      <c r="DE12">
        <v>0.17399999999999999</v>
      </c>
      <c r="DF12">
        <v>0.17599999999999999</v>
      </c>
      <c r="DG12">
        <v>0.114</v>
      </c>
      <c r="DH12">
        <v>0.17299999999999999</v>
      </c>
      <c r="DI12">
        <v>0.183</v>
      </c>
      <c r="DJ12">
        <v>0.18</v>
      </c>
      <c r="DK12">
        <v>0.17899999999999999</v>
      </c>
      <c r="DL12">
        <v>0.185</v>
      </c>
      <c r="DM12">
        <v>0.184</v>
      </c>
      <c r="DN12">
        <v>0.183</v>
      </c>
      <c r="DO12">
        <v>0.184</v>
      </c>
      <c r="DP12">
        <v>0.191</v>
      </c>
      <c r="DQ12">
        <v>0.124</v>
      </c>
      <c r="DR12">
        <v>0.182</v>
      </c>
      <c r="DS12">
        <v>0.18099999999999999</v>
      </c>
      <c r="DT12">
        <v>0.184</v>
      </c>
      <c r="DU12">
        <v>0.17699999999999999</v>
      </c>
      <c r="DV12">
        <v>0.17899999999999999</v>
      </c>
      <c r="DW12">
        <v>0.182</v>
      </c>
      <c r="DX12">
        <v>0.182</v>
      </c>
      <c r="DY12">
        <v>0.19</v>
      </c>
      <c r="DZ12">
        <v>0.186</v>
      </c>
      <c r="EA12">
        <v>0.12</v>
      </c>
      <c r="EB12">
        <v>0.16400000000000001</v>
      </c>
      <c r="EC12">
        <v>0.33700000000000002</v>
      </c>
      <c r="ED12">
        <v>0.33300000000000002</v>
      </c>
      <c r="EE12">
        <v>0.17699999999999999</v>
      </c>
      <c r="EF12">
        <v>0.17899999999999999</v>
      </c>
      <c r="EG12">
        <v>0.17799999999999999</v>
      </c>
      <c r="EH12">
        <v>0.17199999999999999</v>
      </c>
      <c r="EI12">
        <v>0.185</v>
      </c>
      <c r="EJ12">
        <v>0.187</v>
      </c>
      <c r="EK12">
        <v>0.17899999999999999</v>
      </c>
      <c r="EL12">
        <v>0.16500000000000001</v>
      </c>
      <c r="EM12">
        <v>0.17299999999999999</v>
      </c>
      <c r="EN12">
        <v>0.16300000000000001</v>
      </c>
      <c r="EO12">
        <v>0.161</v>
      </c>
      <c r="EP12">
        <v>0.17299999999999999</v>
      </c>
      <c r="EQ12">
        <v>0.17</v>
      </c>
      <c r="ER12">
        <v>0.17799999999999999</v>
      </c>
      <c r="ES12">
        <v>0.17799999999999999</v>
      </c>
      <c r="ET12">
        <v>0.17399999999999999</v>
      </c>
      <c r="EU12">
        <v>0.17499999999999999</v>
      </c>
      <c r="EV12">
        <v>0.16200000000000001</v>
      </c>
      <c r="EW12">
        <v>0.18</v>
      </c>
      <c r="EX12">
        <v>0.16600000000000001</v>
      </c>
      <c r="EY12">
        <v>0.17</v>
      </c>
      <c r="EZ12">
        <v>0.16900000000000001</v>
      </c>
      <c r="FA12">
        <v>0.161</v>
      </c>
      <c r="FB12">
        <v>0.16300000000000001</v>
      </c>
      <c r="FC12">
        <v>0.161</v>
      </c>
      <c r="FD12">
        <v>0.16500000000000001</v>
      </c>
      <c r="FE12">
        <v>0.17499999999999999</v>
      </c>
      <c r="FF12">
        <v>0.14000000000000001</v>
      </c>
      <c r="FG12">
        <v>0.14299999999999999</v>
      </c>
      <c r="FH12">
        <v>0.14199999999999999</v>
      </c>
      <c r="FI12">
        <v>0.16900000000000001</v>
      </c>
      <c r="FJ12">
        <v>0.17599999999999999</v>
      </c>
      <c r="FK12">
        <v>0.17499999999999999</v>
      </c>
      <c r="FL12">
        <v>0.18099999999999999</v>
      </c>
      <c r="FM12">
        <v>0.185</v>
      </c>
      <c r="FN12">
        <v>0.193</v>
      </c>
      <c r="FO12">
        <v>0.34200000000000003</v>
      </c>
      <c r="FP12">
        <v>0.17499999999999999</v>
      </c>
      <c r="FQ12">
        <v>0.182</v>
      </c>
      <c r="FR12">
        <v>0.185</v>
      </c>
      <c r="FS12">
        <v>0.184</v>
      </c>
      <c r="FT12">
        <v>0.18099999999999999</v>
      </c>
      <c r="FU12">
        <v>0.18</v>
      </c>
      <c r="FV12">
        <v>0.185</v>
      </c>
      <c r="FW12">
        <v>0.193</v>
      </c>
      <c r="FX12">
        <v>0.19400000000000001</v>
      </c>
      <c r="FY12">
        <v>0.10199999999999999</v>
      </c>
      <c r="FZ12">
        <v>0.182</v>
      </c>
      <c r="GA12">
        <v>0.185</v>
      </c>
      <c r="GB12">
        <v>0.186</v>
      </c>
      <c r="GC12">
        <v>0.18</v>
      </c>
      <c r="GD12">
        <v>0.18099999999999999</v>
      </c>
      <c r="GE12">
        <v>0.182</v>
      </c>
      <c r="GF12">
        <v>0.18099999999999999</v>
      </c>
      <c r="GG12">
        <v>0.185</v>
      </c>
      <c r="GH12">
        <v>0.19400000000000001</v>
      </c>
      <c r="GI12">
        <v>9.9000000000000005E-2</v>
      </c>
      <c r="GJ12">
        <v>0.161</v>
      </c>
      <c r="GK12">
        <v>0.16400000000000001</v>
      </c>
      <c r="GL12">
        <v>0.16300000000000001</v>
      </c>
      <c r="GM12">
        <v>0.17699999999999999</v>
      </c>
      <c r="GN12">
        <v>0.18</v>
      </c>
      <c r="GO12">
        <v>0.17100000000000001</v>
      </c>
      <c r="GP12">
        <v>0.30099999999999999</v>
      </c>
      <c r="GQ12">
        <v>8.5000000000000006E-2</v>
      </c>
      <c r="GR12">
        <v>9.8000000000000004E-2</v>
      </c>
      <c r="GS12">
        <v>8.8999999999999996E-2</v>
      </c>
    </row>
    <row r="13" spans="1:201" x14ac:dyDescent="0.25">
      <c r="A13" s="1">
        <v>0.22587962962962962</v>
      </c>
      <c r="B13">
        <v>0.153</v>
      </c>
      <c r="C13">
        <v>0.151</v>
      </c>
      <c r="D13">
        <v>0.14299999999999999</v>
      </c>
      <c r="E13">
        <v>0.25600000000000001</v>
      </c>
      <c r="F13">
        <v>0.26700000000000002</v>
      </c>
      <c r="G13">
        <v>0.26100000000000001</v>
      </c>
      <c r="H13">
        <v>0.251</v>
      </c>
      <c r="I13">
        <v>0.26400000000000001</v>
      </c>
      <c r="J13">
        <v>0.24399999999999999</v>
      </c>
      <c r="K13">
        <v>0.109</v>
      </c>
      <c r="L13">
        <v>0.151</v>
      </c>
      <c r="M13">
        <v>0.15</v>
      </c>
      <c r="N13">
        <v>0.14599999999999999</v>
      </c>
      <c r="O13">
        <v>0.247</v>
      </c>
      <c r="P13">
        <v>0.24099999999999999</v>
      </c>
      <c r="Q13">
        <v>0.248</v>
      </c>
      <c r="R13">
        <v>0.23400000000000001</v>
      </c>
      <c r="S13">
        <v>0.251</v>
      </c>
      <c r="T13">
        <v>0.245</v>
      </c>
      <c r="U13">
        <v>0.11</v>
      </c>
      <c r="V13">
        <v>0.14699999999999999</v>
      </c>
      <c r="W13">
        <v>0.14899999999999999</v>
      </c>
      <c r="X13">
        <v>0.15</v>
      </c>
      <c r="Y13">
        <v>0.24</v>
      </c>
      <c r="Z13">
        <v>0.23200000000000001</v>
      </c>
      <c r="AA13">
        <v>0.24099999999999999</v>
      </c>
      <c r="AB13">
        <v>0.23499999999999999</v>
      </c>
      <c r="AC13">
        <v>0.25</v>
      </c>
      <c r="AD13">
        <v>0.245</v>
      </c>
      <c r="AE13">
        <v>9.9000000000000005E-2</v>
      </c>
      <c r="AF13">
        <v>0.25700000000000001</v>
      </c>
      <c r="AG13">
        <v>0.25600000000000001</v>
      </c>
      <c r="AH13">
        <v>0.23899999999999999</v>
      </c>
      <c r="AI13">
        <v>0.23799999999999999</v>
      </c>
      <c r="AJ13">
        <v>0.251</v>
      </c>
      <c r="AK13">
        <v>0.22600000000000001</v>
      </c>
      <c r="AL13">
        <v>0.23699999999999999</v>
      </c>
      <c r="AM13">
        <v>0.25</v>
      </c>
      <c r="AN13">
        <v>0.23599999999999999</v>
      </c>
      <c r="AO13">
        <v>0.26900000000000002</v>
      </c>
      <c r="AP13">
        <v>0.27800000000000002</v>
      </c>
      <c r="AQ13">
        <v>0.24099999999999999</v>
      </c>
      <c r="AR13">
        <v>0.247</v>
      </c>
      <c r="AS13">
        <v>0.22800000000000001</v>
      </c>
      <c r="AT13">
        <v>0.23200000000000001</v>
      </c>
      <c r="AU13">
        <v>0.22800000000000001</v>
      </c>
      <c r="AV13">
        <v>0.24</v>
      </c>
      <c r="AW13">
        <v>0.27200000000000002</v>
      </c>
      <c r="AX13">
        <v>0.25</v>
      </c>
      <c r="AY13">
        <v>0.252</v>
      </c>
      <c r="AZ13">
        <v>0.29099999999999998</v>
      </c>
      <c r="BA13">
        <v>0.28499999999999998</v>
      </c>
      <c r="BB13">
        <v>0.26600000000000001</v>
      </c>
      <c r="BC13">
        <v>0.26400000000000001</v>
      </c>
      <c r="BD13">
        <v>0.28599999999999998</v>
      </c>
      <c r="BE13">
        <v>0.253</v>
      </c>
      <c r="BF13">
        <v>0.26900000000000002</v>
      </c>
      <c r="BG13">
        <v>0.28699999999999998</v>
      </c>
      <c r="BH13">
        <v>0.28799999999999998</v>
      </c>
      <c r="BI13">
        <v>0.27500000000000002</v>
      </c>
      <c r="BJ13">
        <v>0.14899999999999999</v>
      </c>
      <c r="BK13">
        <v>0.154</v>
      </c>
      <c r="BL13">
        <v>0.153</v>
      </c>
      <c r="BM13">
        <v>0.28100000000000003</v>
      </c>
      <c r="BN13">
        <v>0.28299999999999997</v>
      </c>
      <c r="BO13">
        <v>0.26400000000000001</v>
      </c>
      <c r="BP13">
        <v>0.247</v>
      </c>
      <c r="BQ13">
        <v>0.29799999999999999</v>
      </c>
      <c r="BR13">
        <v>0.27600000000000002</v>
      </c>
      <c r="BS13">
        <v>0.189</v>
      </c>
      <c r="BT13">
        <v>0.26900000000000002</v>
      </c>
      <c r="BU13">
        <v>0.26500000000000001</v>
      </c>
      <c r="BV13">
        <v>0.26600000000000001</v>
      </c>
      <c r="BW13">
        <v>0.254</v>
      </c>
      <c r="BX13">
        <v>0.26800000000000002</v>
      </c>
      <c r="BY13">
        <v>0.252</v>
      </c>
      <c r="BZ13">
        <v>0.26100000000000001</v>
      </c>
      <c r="CA13">
        <v>0.27600000000000002</v>
      </c>
      <c r="CB13">
        <v>0.28699999999999998</v>
      </c>
      <c r="CC13">
        <v>9.1999999999999998E-2</v>
      </c>
      <c r="CD13">
        <v>0.13900000000000001</v>
      </c>
      <c r="CE13">
        <v>0.24099999999999999</v>
      </c>
      <c r="CF13">
        <v>0.32600000000000001</v>
      </c>
      <c r="CG13">
        <v>0.26900000000000002</v>
      </c>
      <c r="CH13">
        <v>0.28699999999999998</v>
      </c>
      <c r="CI13">
        <v>0.27900000000000003</v>
      </c>
      <c r="CJ13">
        <v>0.27400000000000002</v>
      </c>
      <c r="CK13">
        <v>0.28499999999999998</v>
      </c>
      <c r="CL13">
        <v>0.29799999999999999</v>
      </c>
      <c r="CM13">
        <v>0.33400000000000002</v>
      </c>
      <c r="CN13">
        <v>0.312</v>
      </c>
      <c r="CO13">
        <v>0.30199999999999999</v>
      </c>
      <c r="CP13">
        <v>0.27200000000000002</v>
      </c>
      <c r="CQ13">
        <v>0.27300000000000002</v>
      </c>
      <c r="CR13">
        <v>0.28000000000000003</v>
      </c>
      <c r="CS13">
        <v>0.29399999999999998</v>
      </c>
      <c r="CT13">
        <v>0.29199999999999998</v>
      </c>
      <c r="CU13">
        <v>0.317</v>
      </c>
      <c r="CV13">
        <v>0.32500000000000001</v>
      </c>
      <c r="CW13">
        <v>0.26900000000000002</v>
      </c>
      <c r="CX13">
        <v>0.21199999999999999</v>
      </c>
      <c r="CY13">
        <v>0.19600000000000001</v>
      </c>
      <c r="CZ13">
        <v>0.214</v>
      </c>
      <c r="DA13">
        <v>0.21299999999999999</v>
      </c>
      <c r="DB13">
        <v>0.19900000000000001</v>
      </c>
      <c r="DC13">
        <v>0.21</v>
      </c>
      <c r="DD13">
        <v>0.22</v>
      </c>
      <c r="DE13">
        <v>0.20699999999999999</v>
      </c>
      <c r="DF13">
        <v>0.222</v>
      </c>
      <c r="DG13">
        <v>0.105</v>
      </c>
      <c r="DH13">
        <v>0.20399999999999999</v>
      </c>
      <c r="DI13">
        <v>0.214</v>
      </c>
      <c r="DJ13">
        <v>0.21099999999999999</v>
      </c>
      <c r="DK13">
        <v>0.20599999999999999</v>
      </c>
      <c r="DL13">
        <v>0.223</v>
      </c>
      <c r="DM13">
        <v>0.22</v>
      </c>
      <c r="DN13">
        <v>0.223</v>
      </c>
      <c r="DO13">
        <v>0.22</v>
      </c>
      <c r="DP13">
        <v>0.219</v>
      </c>
      <c r="DQ13">
        <v>0.104</v>
      </c>
      <c r="DR13">
        <v>0.216</v>
      </c>
      <c r="DS13">
        <v>0.21099999999999999</v>
      </c>
      <c r="DT13">
        <v>0.21299999999999999</v>
      </c>
      <c r="DU13">
        <v>0.20799999999999999</v>
      </c>
      <c r="DV13">
        <v>0.215</v>
      </c>
      <c r="DW13">
        <v>0.214</v>
      </c>
      <c r="DX13">
        <v>0.20699999999999999</v>
      </c>
      <c r="DY13">
        <v>0.23499999999999999</v>
      </c>
      <c r="DZ13">
        <v>0.214</v>
      </c>
      <c r="EA13">
        <v>0.10299999999999999</v>
      </c>
      <c r="EB13">
        <v>0.19700000000000001</v>
      </c>
      <c r="EC13">
        <v>0.32800000000000001</v>
      </c>
      <c r="ED13">
        <v>0.30299999999999999</v>
      </c>
      <c r="EE13">
        <v>0.20300000000000001</v>
      </c>
      <c r="EF13">
        <v>0.20699999999999999</v>
      </c>
      <c r="EG13">
        <v>0.20899999999999999</v>
      </c>
      <c r="EH13">
        <v>0.20399999999999999</v>
      </c>
      <c r="EI13">
        <v>0.221</v>
      </c>
      <c r="EJ13">
        <v>0.23400000000000001</v>
      </c>
      <c r="EK13">
        <v>0.215</v>
      </c>
      <c r="EL13">
        <v>0.19700000000000001</v>
      </c>
      <c r="EM13">
        <v>0.223</v>
      </c>
      <c r="EN13">
        <v>0.20899999999999999</v>
      </c>
      <c r="EO13">
        <v>0.20699999999999999</v>
      </c>
      <c r="EP13">
        <v>0.219</v>
      </c>
      <c r="EQ13">
        <v>0.21299999999999999</v>
      </c>
      <c r="ER13">
        <v>0.215</v>
      </c>
      <c r="ES13">
        <v>0.247</v>
      </c>
      <c r="ET13">
        <v>0.23899999999999999</v>
      </c>
      <c r="EU13">
        <v>0.23400000000000001</v>
      </c>
      <c r="EV13">
        <v>0.19400000000000001</v>
      </c>
      <c r="EW13">
        <v>0.20699999999999999</v>
      </c>
      <c r="EX13">
        <v>0.186</v>
      </c>
      <c r="EY13">
        <v>0.189</v>
      </c>
      <c r="EZ13">
        <v>0.189</v>
      </c>
      <c r="FA13">
        <v>0.2</v>
      </c>
      <c r="FB13">
        <v>0.24199999999999999</v>
      </c>
      <c r="FC13">
        <v>0.23899999999999999</v>
      </c>
      <c r="FD13">
        <v>0.247</v>
      </c>
      <c r="FE13">
        <v>0.24299999999999999</v>
      </c>
      <c r="FF13">
        <v>0.13400000000000001</v>
      </c>
      <c r="FG13">
        <v>0.14099999999999999</v>
      </c>
      <c r="FH13">
        <v>0.14399999999999999</v>
      </c>
      <c r="FI13">
        <v>0.20300000000000001</v>
      </c>
      <c r="FJ13">
        <v>0.21199999999999999</v>
      </c>
      <c r="FK13">
        <v>0.21199999999999999</v>
      </c>
      <c r="FL13">
        <v>0.218</v>
      </c>
      <c r="FM13">
        <v>0.22900000000000001</v>
      </c>
      <c r="FN13">
        <v>0.24399999999999999</v>
      </c>
      <c r="FO13">
        <v>0.34499999999999997</v>
      </c>
      <c r="FP13">
        <v>0.20200000000000001</v>
      </c>
      <c r="FQ13">
        <v>0.2</v>
      </c>
      <c r="FR13">
        <v>0.22700000000000001</v>
      </c>
      <c r="FS13">
        <v>0.22600000000000001</v>
      </c>
      <c r="FT13">
        <v>0.219</v>
      </c>
      <c r="FU13">
        <v>0.224</v>
      </c>
      <c r="FV13">
        <v>0.22700000000000001</v>
      </c>
      <c r="FW13">
        <v>0.24199999999999999</v>
      </c>
      <c r="FX13">
        <v>0.248</v>
      </c>
      <c r="FY13">
        <v>0.09</v>
      </c>
      <c r="FZ13">
        <v>0.223</v>
      </c>
      <c r="GA13">
        <v>0.216</v>
      </c>
      <c r="GB13">
        <v>0.22900000000000001</v>
      </c>
      <c r="GC13">
        <v>0.219</v>
      </c>
      <c r="GD13">
        <v>0.216</v>
      </c>
      <c r="GE13">
        <v>0.215</v>
      </c>
      <c r="GF13">
        <v>0.22600000000000001</v>
      </c>
      <c r="GG13">
        <v>0.23</v>
      </c>
      <c r="GH13">
        <v>0.24099999999999999</v>
      </c>
      <c r="GI13">
        <v>0.09</v>
      </c>
      <c r="GJ13">
        <v>0.219</v>
      </c>
      <c r="GK13">
        <v>0.22800000000000001</v>
      </c>
      <c r="GL13">
        <v>0.22700000000000001</v>
      </c>
      <c r="GM13">
        <v>0.23</v>
      </c>
      <c r="GN13">
        <v>0.23</v>
      </c>
      <c r="GO13">
        <v>0.217</v>
      </c>
      <c r="GP13">
        <v>0.31</v>
      </c>
      <c r="GQ13">
        <v>8.7999999999999995E-2</v>
      </c>
      <c r="GR13">
        <v>8.7999999999999995E-2</v>
      </c>
      <c r="GS13">
        <v>8.5999999999999993E-2</v>
      </c>
    </row>
    <row r="14" spans="1:201" x14ac:dyDescent="0.25">
      <c r="A14" s="1">
        <v>0.24671296296296297</v>
      </c>
      <c r="B14">
        <v>0.14699999999999999</v>
      </c>
      <c r="C14">
        <v>0.15</v>
      </c>
      <c r="D14">
        <v>0.14799999999999999</v>
      </c>
      <c r="E14">
        <v>0.42499999999999999</v>
      </c>
      <c r="F14">
        <v>0.44500000000000001</v>
      </c>
      <c r="G14">
        <v>0.43099999999999999</v>
      </c>
      <c r="H14">
        <v>0.41699999999999998</v>
      </c>
      <c r="I14">
        <v>0.44</v>
      </c>
      <c r="J14">
        <v>0.40799999999999997</v>
      </c>
      <c r="K14">
        <v>0.114</v>
      </c>
      <c r="L14">
        <v>0.158</v>
      </c>
      <c r="M14">
        <v>0.157</v>
      </c>
      <c r="N14">
        <v>0.154</v>
      </c>
      <c r="O14">
        <v>0.40799999999999997</v>
      </c>
      <c r="P14">
        <v>0.40200000000000002</v>
      </c>
      <c r="Q14">
        <v>0.42199999999999999</v>
      </c>
      <c r="R14">
        <v>0.39700000000000002</v>
      </c>
      <c r="S14">
        <v>0.43</v>
      </c>
      <c r="T14">
        <v>0.41299999999999998</v>
      </c>
      <c r="U14">
        <v>0.112</v>
      </c>
      <c r="V14">
        <v>0.153</v>
      </c>
      <c r="W14">
        <v>0.155</v>
      </c>
      <c r="X14">
        <v>0.14799999999999999</v>
      </c>
      <c r="Y14">
        <v>0.39200000000000002</v>
      </c>
      <c r="Z14">
        <v>0.39500000000000002</v>
      </c>
      <c r="AA14">
        <v>0.40300000000000002</v>
      </c>
      <c r="AB14">
        <v>0.40100000000000002</v>
      </c>
      <c r="AC14">
        <v>0.42799999999999999</v>
      </c>
      <c r="AD14">
        <v>0.42699999999999999</v>
      </c>
      <c r="AE14">
        <v>0.113</v>
      </c>
      <c r="AF14">
        <v>0.432</v>
      </c>
      <c r="AG14">
        <v>0.41</v>
      </c>
      <c r="AH14">
        <v>0.39600000000000002</v>
      </c>
      <c r="AI14">
        <v>0.40600000000000003</v>
      </c>
      <c r="AJ14">
        <v>0.42299999999999999</v>
      </c>
      <c r="AK14">
        <v>0.39700000000000002</v>
      </c>
      <c r="AL14">
        <v>0.40899999999999997</v>
      </c>
      <c r="AM14">
        <v>0.43099999999999999</v>
      </c>
      <c r="AN14">
        <v>0.41299999999999998</v>
      </c>
      <c r="AO14">
        <v>0.45800000000000002</v>
      </c>
      <c r="AP14">
        <v>0.44500000000000001</v>
      </c>
      <c r="AQ14">
        <v>0.41599999999999998</v>
      </c>
      <c r="AR14">
        <v>0.40500000000000003</v>
      </c>
      <c r="AS14">
        <v>0.39900000000000002</v>
      </c>
      <c r="AT14">
        <v>0.40400000000000003</v>
      </c>
      <c r="AU14">
        <v>0.40400000000000003</v>
      </c>
      <c r="AV14">
        <v>0.4</v>
      </c>
      <c r="AW14">
        <v>0.437</v>
      </c>
      <c r="AX14">
        <v>0.40600000000000003</v>
      </c>
      <c r="AY14">
        <v>0.42799999999999999</v>
      </c>
      <c r="AZ14">
        <v>0.46400000000000002</v>
      </c>
      <c r="BA14">
        <v>0.45200000000000001</v>
      </c>
      <c r="BB14">
        <v>0.43099999999999999</v>
      </c>
      <c r="BC14">
        <v>0.42599999999999999</v>
      </c>
      <c r="BD14">
        <v>0.45400000000000001</v>
      </c>
      <c r="BE14">
        <v>0.41</v>
      </c>
      <c r="BF14">
        <v>0.438</v>
      </c>
      <c r="BG14">
        <v>0.46100000000000002</v>
      </c>
      <c r="BH14">
        <v>0.46899999999999997</v>
      </c>
      <c r="BI14">
        <v>0.45600000000000002</v>
      </c>
      <c r="BJ14">
        <v>0.152</v>
      </c>
      <c r="BK14">
        <v>0.155</v>
      </c>
      <c r="BL14">
        <v>0.154</v>
      </c>
      <c r="BM14">
        <v>0.439</v>
      </c>
      <c r="BN14">
        <v>0.44600000000000001</v>
      </c>
      <c r="BO14">
        <v>0.41699999999999998</v>
      </c>
      <c r="BP14">
        <v>0.40500000000000003</v>
      </c>
      <c r="BQ14">
        <v>0.46899999999999997</v>
      </c>
      <c r="BR14">
        <v>0.441</v>
      </c>
      <c r="BS14">
        <v>9.5000000000000001E-2</v>
      </c>
      <c r="BT14">
        <v>0.46400000000000002</v>
      </c>
      <c r="BU14">
        <v>0.44900000000000001</v>
      </c>
      <c r="BV14">
        <v>0.45100000000000001</v>
      </c>
      <c r="BW14">
        <v>0.42899999999999999</v>
      </c>
      <c r="BX14">
        <v>0.44900000000000001</v>
      </c>
      <c r="BY14">
        <v>0.43099999999999999</v>
      </c>
      <c r="BZ14">
        <v>0.42599999999999999</v>
      </c>
      <c r="CA14">
        <v>0.44600000000000001</v>
      </c>
      <c r="CB14">
        <v>0.46100000000000002</v>
      </c>
      <c r="CC14">
        <v>9.5000000000000001E-2</v>
      </c>
      <c r="CD14">
        <v>0.152</v>
      </c>
      <c r="CE14">
        <v>0.26300000000000001</v>
      </c>
      <c r="CF14">
        <v>0.35</v>
      </c>
      <c r="CG14">
        <v>0.435</v>
      </c>
      <c r="CH14">
        <v>0.45100000000000001</v>
      </c>
      <c r="CI14">
        <v>0.434</v>
      </c>
      <c r="CJ14">
        <v>0.42799999999999999</v>
      </c>
      <c r="CK14">
        <v>0.44800000000000001</v>
      </c>
      <c r="CL14">
        <v>0.45600000000000002</v>
      </c>
      <c r="CM14">
        <v>0.34699999999999998</v>
      </c>
      <c r="CN14">
        <v>0.48599999999999999</v>
      </c>
      <c r="CO14">
        <v>0.48199999999999998</v>
      </c>
      <c r="CP14">
        <v>0.44400000000000001</v>
      </c>
      <c r="CQ14">
        <v>0.46100000000000002</v>
      </c>
      <c r="CR14">
        <v>0.48099999999999998</v>
      </c>
      <c r="CS14">
        <v>0.48099999999999998</v>
      </c>
      <c r="CT14">
        <v>0.29699999999999999</v>
      </c>
      <c r="CU14">
        <v>0.33</v>
      </c>
      <c r="CV14">
        <v>0.33500000000000002</v>
      </c>
      <c r="CW14">
        <v>0.127</v>
      </c>
      <c r="CX14">
        <v>0.34100000000000003</v>
      </c>
      <c r="CY14">
        <v>0.34399999999999997</v>
      </c>
      <c r="CZ14">
        <v>0.34799999999999998</v>
      </c>
      <c r="DA14">
        <v>0.34</v>
      </c>
      <c r="DB14">
        <v>0.32</v>
      </c>
      <c r="DC14">
        <v>0.33400000000000002</v>
      </c>
      <c r="DD14">
        <v>0.35599999999999998</v>
      </c>
      <c r="DE14">
        <v>0.32300000000000001</v>
      </c>
      <c r="DF14">
        <v>0.35</v>
      </c>
      <c r="DG14">
        <v>0.115</v>
      </c>
      <c r="DH14">
        <v>0.32200000000000001</v>
      </c>
      <c r="DI14">
        <v>0.35199999999999998</v>
      </c>
      <c r="DJ14">
        <v>0.34100000000000003</v>
      </c>
      <c r="DK14">
        <v>0.33500000000000002</v>
      </c>
      <c r="DL14">
        <v>0.372</v>
      </c>
      <c r="DM14">
        <v>0.35299999999999998</v>
      </c>
      <c r="DN14">
        <v>0.36499999999999999</v>
      </c>
      <c r="DO14">
        <v>0.36799999999999999</v>
      </c>
      <c r="DP14">
        <v>0.36599999999999999</v>
      </c>
      <c r="DQ14">
        <v>0.11700000000000001</v>
      </c>
      <c r="DR14">
        <v>0.36199999999999999</v>
      </c>
      <c r="DS14">
        <v>0.36299999999999999</v>
      </c>
      <c r="DT14">
        <v>0.36699999999999999</v>
      </c>
      <c r="DU14">
        <v>0.34699999999999998</v>
      </c>
      <c r="DV14">
        <v>0.34200000000000003</v>
      </c>
      <c r="DW14">
        <v>0.34300000000000003</v>
      </c>
      <c r="DX14">
        <v>0.34200000000000003</v>
      </c>
      <c r="DY14">
        <v>0.39100000000000001</v>
      </c>
      <c r="DZ14">
        <v>0.35299999999999998</v>
      </c>
      <c r="EA14">
        <v>0.11</v>
      </c>
      <c r="EB14">
        <v>0.32500000000000001</v>
      </c>
      <c r="EC14">
        <v>0.35399999999999998</v>
      </c>
      <c r="ED14">
        <v>0.33</v>
      </c>
      <c r="EE14">
        <v>0.34499999999999997</v>
      </c>
      <c r="EF14">
        <v>0.35599999999999998</v>
      </c>
      <c r="EG14">
        <v>0.36299999999999999</v>
      </c>
      <c r="EH14">
        <v>0.34499999999999997</v>
      </c>
      <c r="EI14">
        <v>0.375</v>
      </c>
      <c r="EJ14">
        <v>0.39200000000000002</v>
      </c>
      <c r="EK14">
        <v>0.36</v>
      </c>
      <c r="EL14">
        <v>0.33100000000000002</v>
      </c>
      <c r="EM14">
        <v>0.39100000000000001</v>
      </c>
      <c r="EN14">
        <v>0.35199999999999998</v>
      </c>
      <c r="EO14">
        <v>0.34699999999999998</v>
      </c>
      <c r="EP14">
        <v>0.36699999999999999</v>
      </c>
      <c r="EQ14">
        <v>0.35299999999999998</v>
      </c>
      <c r="ER14">
        <v>0.36799999999999999</v>
      </c>
      <c r="ES14">
        <v>0.40300000000000002</v>
      </c>
      <c r="ET14">
        <v>0.39700000000000002</v>
      </c>
      <c r="EU14">
        <v>0.38200000000000001</v>
      </c>
      <c r="EV14">
        <v>0.34</v>
      </c>
      <c r="EW14">
        <v>0.377</v>
      </c>
      <c r="EX14">
        <v>0.33200000000000002</v>
      </c>
      <c r="EY14">
        <v>0.34499999999999997</v>
      </c>
      <c r="EZ14">
        <v>0.33900000000000002</v>
      </c>
      <c r="FA14">
        <v>0.35199999999999998</v>
      </c>
      <c r="FB14">
        <v>0.38100000000000001</v>
      </c>
      <c r="FC14">
        <v>0.38300000000000001</v>
      </c>
      <c r="FD14">
        <v>0.40799999999999997</v>
      </c>
      <c r="FE14">
        <v>0.38700000000000001</v>
      </c>
      <c r="FF14">
        <v>0.14799999999999999</v>
      </c>
      <c r="FG14">
        <v>0.152</v>
      </c>
      <c r="FH14">
        <v>0.154</v>
      </c>
      <c r="FI14">
        <v>0.34499999999999997</v>
      </c>
      <c r="FJ14">
        <v>0.35799999999999998</v>
      </c>
      <c r="FK14">
        <v>0.34200000000000003</v>
      </c>
      <c r="FL14">
        <v>0.34699999999999998</v>
      </c>
      <c r="FM14">
        <v>0.36899999999999999</v>
      </c>
      <c r="FN14">
        <v>0.40600000000000003</v>
      </c>
      <c r="FO14">
        <v>0.35299999999999998</v>
      </c>
      <c r="FP14">
        <v>0.317</v>
      </c>
      <c r="FQ14">
        <v>0.19500000000000001</v>
      </c>
      <c r="FR14">
        <v>0.35599999999999998</v>
      </c>
      <c r="FS14">
        <v>0.36699999999999999</v>
      </c>
      <c r="FT14">
        <v>0.35199999999999998</v>
      </c>
      <c r="FU14">
        <v>0.35799999999999998</v>
      </c>
      <c r="FV14">
        <v>0.34899999999999998</v>
      </c>
      <c r="FW14">
        <v>0.372</v>
      </c>
      <c r="FX14">
        <v>0.39100000000000001</v>
      </c>
      <c r="FY14">
        <v>8.8999999999999996E-2</v>
      </c>
      <c r="FZ14">
        <v>0.36199999999999999</v>
      </c>
      <c r="GA14">
        <v>0.371</v>
      </c>
      <c r="GB14">
        <v>0.39300000000000002</v>
      </c>
      <c r="GC14">
        <v>0.36799999999999999</v>
      </c>
      <c r="GD14">
        <v>0.36</v>
      </c>
      <c r="GE14">
        <v>0.36099999999999999</v>
      </c>
      <c r="GF14">
        <v>0.372</v>
      </c>
      <c r="GG14">
        <v>0.37</v>
      </c>
      <c r="GH14">
        <v>0.38500000000000001</v>
      </c>
      <c r="GI14">
        <v>9.9000000000000005E-2</v>
      </c>
      <c r="GJ14">
        <v>0.376</v>
      </c>
      <c r="GK14">
        <v>0.38200000000000001</v>
      </c>
      <c r="GL14">
        <v>0.38</v>
      </c>
      <c r="GM14">
        <v>0.378</v>
      </c>
      <c r="GN14">
        <v>0.38600000000000001</v>
      </c>
      <c r="GO14">
        <v>0.374</v>
      </c>
      <c r="GP14">
        <v>0.318</v>
      </c>
      <c r="GQ14">
        <v>9.6000000000000002E-2</v>
      </c>
      <c r="GR14">
        <v>9.2999999999999999E-2</v>
      </c>
      <c r="GS14">
        <v>9.9000000000000005E-2</v>
      </c>
    </row>
    <row r="15" spans="1:201" x14ac:dyDescent="0.25">
      <c r="A15" s="1">
        <v>0.26754629629629628</v>
      </c>
      <c r="B15">
        <v>0.14499999999999999</v>
      </c>
      <c r="C15">
        <v>0.14299999999999999</v>
      </c>
      <c r="D15">
        <v>0.14000000000000001</v>
      </c>
      <c r="E15">
        <v>0.58599999999999997</v>
      </c>
      <c r="F15">
        <v>0.622</v>
      </c>
      <c r="G15">
        <v>0.59599999999999997</v>
      </c>
      <c r="H15">
        <v>0.58599999999999997</v>
      </c>
      <c r="I15">
        <v>0.61699999999999999</v>
      </c>
      <c r="J15">
        <v>0.57199999999999995</v>
      </c>
      <c r="K15">
        <v>0.105</v>
      </c>
      <c r="L15">
        <v>0.14699999999999999</v>
      </c>
      <c r="M15">
        <v>0.14499999999999999</v>
      </c>
      <c r="N15">
        <v>0.14199999999999999</v>
      </c>
      <c r="O15">
        <v>0.57599999999999996</v>
      </c>
      <c r="P15">
        <v>0.57099999999999995</v>
      </c>
      <c r="Q15">
        <v>0.59899999999999998</v>
      </c>
      <c r="R15">
        <v>0.55900000000000005</v>
      </c>
      <c r="S15">
        <v>0.60299999999999998</v>
      </c>
      <c r="T15">
        <v>0.58299999999999996</v>
      </c>
      <c r="U15">
        <v>0.107</v>
      </c>
      <c r="V15">
        <v>0.14299999999999999</v>
      </c>
      <c r="W15">
        <v>0.14699999999999999</v>
      </c>
      <c r="X15">
        <v>0.14599999999999999</v>
      </c>
      <c r="Y15">
        <v>0.55500000000000005</v>
      </c>
      <c r="Z15">
        <v>0.55600000000000005</v>
      </c>
      <c r="AA15">
        <v>0.56399999999999995</v>
      </c>
      <c r="AB15">
        <v>0.56100000000000005</v>
      </c>
      <c r="AC15">
        <v>0.61299999999999999</v>
      </c>
      <c r="AD15">
        <v>0.60099999999999998</v>
      </c>
      <c r="AE15">
        <v>0.107</v>
      </c>
      <c r="AF15">
        <v>0.60299999999999998</v>
      </c>
      <c r="AG15">
        <v>0.58499999999999996</v>
      </c>
      <c r="AH15">
        <v>0.55300000000000005</v>
      </c>
      <c r="AI15">
        <v>0.57299999999999995</v>
      </c>
      <c r="AJ15">
        <v>0.59799999999999998</v>
      </c>
      <c r="AK15">
        <v>0.56200000000000006</v>
      </c>
      <c r="AL15">
        <v>0.57999999999999996</v>
      </c>
      <c r="AM15">
        <v>0.61599999999999999</v>
      </c>
      <c r="AN15">
        <v>0.58799999999999997</v>
      </c>
      <c r="AO15">
        <v>0.63900000000000001</v>
      </c>
      <c r="AP15">
        <v>0.63200000000000001</v>
      </c>
      <c r="AQ15">
        <v>0.56499999999999995</v>
      </c>
      <c r="AR15">
        <v>0.55300000000000005</v>
      </c>
      <c r="AS15">
        <v>0.55000000000000004</v>
      </c>
      <c r="AT15">
        <v>0.55800000000000005</v>
      </c>
      <c r="AU15">
        <v>0.56000000000000005</v>
      </c>
      <c r="AV15">
        <v>0.55900000000000005</v>
      </c>
      <c r="AW15">
        <v>0.625</v>
      </c>
      <c r="AX15">
        <v>0.58899999999999997</v>
      </c>
      <c r="AY15">
        <v>0.59899999999999998</v>
      </c>
      <c r="AZ15">
        <v>0.67200000000000004</v>
      </c>
      <c r="BA15">
        <v>0.626</v>
      </c>
      <c r="BB15">
        <v>0.59199999999999997</v>
      </c>
      <c r="BC15">
        <v>0.58399999999999996</v>
      </c>
      <c r="BD15">
        <v>0.622</v>
      </c>
      <c r="BE15">
        <v>0.56799999999999995</v>
      </c>
      <c r="BF15">
        <v>0.59899999999999998</v>
      </c>
      <c r="BG15">
        <v>0.65</v>
      </c>
      <c r="BH15">
        <v>0.66</v>
      </c>
      <c r="BI15">
        <v>0.63200000000000001</v>
      </c>
      <c r="BJ15">
        <v>0.14199999999999999</v>
      </c>
      <c r="BK15">
        <v>0.14699999999999999</v>
      </c>
      <c r="BL15">
        <v>0.14499999999999999</v>
      </c>
      <c r="BM15">
        <v>0.60899999999999999</v>
      </c>
      <c r="BN15">
        <v>0.621</v>
      </c>
      <c r="BO15">
        <v>0.58099999999999996</v>
      </c>
      <c r="BP15">
        <v>0.56000000000000005</v>
      </c>
      <c r="BQ15">
        <v>0.66900000000000004</v>
      </c>
      <c r="BR15">
        <v>0.61299999999999999</v>
      </c>
      <c r="BS15">
        <v>8.5999999999999993E-2</v>
      </c>
      <c r="BT15">
        <v>0.65900000000000003</v>
      </c>
      <c r="BU15">
        <v>0.61799999999999999</v>
      </c>
      <c r="BV15">
        <v>0.623</v>
      </c>
      <c r="BW15">
        <v>0.58899999999999997</v>
      </c>
      <c r="BX15">
        <v>0.625</v>
      </c>
      <c r="BY15">
        <v>0.59799999999999998</v>
      </c>
      <c r="BZ15">
        <v>0.58799999999999997</v>
      </c>
      <c r="CA15">
        <v>0.63200000000000001</v>
      </c>
      <c r="CB15">
        <v>0.64500000000000002</v>
      </c>
      <c r="CC15">
        <v>8.6999999999999994E-2</v>
      </c>
      <c r="CD15">
        <v>0.13800000000000001</v>
      </c>
      <c r="CE15">
        <v>0.26400000000000001</v>
      </c>
      <c r="CF15">
        <v>0.34699999999999998</v>
      </c>
      <c r="CG15">
        <v>0.60399999999999998</v>
      </c>
      <c r="CH15">
        <v>0.629</v>
      </c>
      <c r="CI15">
        <v>0.61499999999999999</v>
      </c>
      <c r="CJ15">
        <v>0.61099999999999999</v>
      </c>
      <c r="CK15">
        <v>0.64800000000000002</v>
      </c>
      <c r="CL15">
        <v>0.65900000000000003</v>
      </c>
      <c r="CM15">
        <v>0.35799999999999998</v>
      </c>
      <c r="CN15">
        <v>0.73599999999999999</v>
      </c>
      <c r="CO15">
        <v>0.72899999999999998</v>
      </c>
      <c r="CP15">
        <v>0.64800000000000002</v>
      </c>
      <c r="CQ15">
        <v>0.71099999999999997</v>
      </c>
      <c r="CR15">
        <v>0.68300000000000005</v>
      </c>
      <c r="CS15">
        <v>0.70499999999999996</v>
      </c>
      <c r="CT15">
        <v>0.30299999999999999</v>
      </c>
      <c r="CU15">
        <v>0.32400000000000001</v>
      </c>
      <c r="CV15">
        <v>0.32200000000000001</v>
      </c>
      <c r="CW15">
        <v>8.8999999999999996E-2</v>
      </c>
      <c r="CX15">
        <v>0.54</v>
      </c>
      <c r="CY15">
        <v>0.53300000000000003</v>
      </c>
      <c r="CZ15">
        <v>0.53900000000000003</v>
      </c>
      <c r="DA15">
        <v>0.52900000000000003</v>
      </c>
      <c r="DB15">
        <v>0.504</v>
      </c>
      <c r="DC15">
        <v>0.52400000000000002</v>
      </c>
      <c r="DD15">
        <v>0.54900000000000004</v>
      </c>
      <c r="DE15">
        <v>0.51300000000000001</v>
      </c>
      <c r="DF15">
        <v>0.55100000000000005</v>
      </c>
      <c r="DG15">
        <v>0.113</v>
      </c>
      <c r="DH15">
        <v>0.50600000000000001</v>
      </c>
      <c r="DI15">
        <v>0.53800000000000003</v>
      </c>
      <c r="DJ15">
        <v>0.52500000000000002</v>
      </c>
      <c r="DK15">
        <v>0.51800000000000002</v>
      </c>
      <c r="DL15">
        <v>0.55800000000000005</v>
      </c>
      <c r="DM15">
        <v>0.53800000000000003</v>
      </c>
      <c r="DN15">
        <v>0.54800000000000004</v>
      </c>
      <c r="DO15">
        <v>0.55500000000000005</v>
      </c>
      <c r="DP15">
        <v>0.55900000000000005</v>
      </c>
      <c r="DQ15">
        <v>0.112</v>
      </c>
      <c r="DR15">
        <v>0.55800000000000005</v>
      </c>
      <c r="DS15">
        <v>0.55300000000000005</v>
      </c>
      <c r="DT15">
        <v>0.55700000000000005</v>
      </c>
      <c r="DU15">
        <v>0.53</v>
      </c>
      <c r="DV15">
        <v>0.54</v>
      </c>
      <c r="DW15">
        <v>0.54200000000000004</v>
      </c>
      <c r="DX15">
        <v>0.53800000000000003</v>
      </c>
      <c r="DY15">
        <v>0.58799999999999997</v>
      </c>
      <c r="DZ15">
        <v>0.54900000000000004</v>
      </c>
      <c r="EA15">
        <v>0.108</v>
      </c>
      <c r="EB15">
        <v>0.50700000000000001</v>
      </c>
      <c r="EC15">
        <v>0.33800000000000002</v>
      </c>
      <c r="ED15">
        <v>0.33400000000000002</v>
      </c>
      <c r="EE15">
        <v>0.498</v>
      </c>
      <c r="EF15">
        <v>0.50900000000000001</v>
      </c>
      <c r="EG15">
        <v>0.54500000000000004</v>
      </c>
      <c r="EH15">
        <v>0.52300000000000002</v>
      </c>
      <c r="EI15">
        <v>0.55900000000000005</v>
      </c>
      <c r="EJ15">
        <v>0.57999999999999996</v>
      </c>
      <c r="EK15">
        <v>0.55200000000000005</v>
      </c>
      <c r="EL15">
        <v>0.52500000000000002</v>
      </c>
      <c r="EM15">
        <v>0.55100000000000005</v>
      </c>
      <c r="EN15">
        <v>0.52</v>
      </c>
      <c r="EO15">
        <v>0.5</v>
      </c>
      <c r="EP15">
        <v>0.51800000000000002</v>
      </c>
      <c r="EQ15">
        <v>0.504</v>
      </c>
      <c r="ER15">
        <v>0.52300000000000002</v>
      </c>
      <c r="ES15">
        <v>0.55800000000000005</v>
      </c>
      <c r="ET15">
        <v>0.58199999999999996</v>
      </c>
      <c r="EU15">
        <v>0.56799999999999995</v>
      </c>
      <c r="EV15">
        <v>0.54100000000000004</v>
      </c>
      <c r="EW15">
        <v>0.54200000000000004</v>
      </c>
      <c r="EX15">
        <v>0.49399999999999999</v>
      </c>
      <c r="EY15">
        <v>0.50600000000000001</v>
      </c>
      <c r="EZ15">
        <v>0.499</v>
      </c>
      <c r="FA15">
        <v>0.50900000000000001</v>
      </c>
      <c r="FB15">
        <v>0.54</v>
      </c>
      <c r="FC15">
        <v>0.57499999999999996</v>
      </c>
      <c r="FD15">
        <v>0.60699999999999998</v>
      </c>
      <c r="FE15">
        <v>0.58799999999999997</v>
      </c>
      <c r="FF15">
        <v>0.14099999999999999</v>
      </c>
      <c r="FG15">
        <v>0.14399999999999999</v>
      </c>
      <c r="FH15">
        <v>0.14199999999999999</v>
      </c>
      <c r="FI15">
        <v>0.502</v>
      </c>
      <c r="FJ15">
        <v>0.51400000000000001</v>
      </c>
      <c r="FK15">
        <v>0.5</v>
      </c>
      <c r="FL15">
        <v>0.5</v>
      </c>
      <c r="FM15">
        <v>0.52400000000000002</v>
      </c>
      <c r="FN15">
        <v>0.59199999999999997</v>
      </c>
      <c r="FO15">
        <v>0.34799999999999998</v>
      </c>
      <c r="FP15">
        <v>0.436</v>
      </c>
      <c r="FQ15">
        <v>0.156</v>
      </c>
      <c r="FR15">
        <v>0.47199999999999998</v>
      </c>
      <c r="FS15">
        <v>0.53700000000000003</v>
      </c>
      <c r="FT15">
        <v>0.52200000000000002</v>
      </c>
      <c r="FU15">
        <v>0.56399999999999995</v>
      </c>
      <c r="FV15">
        <v>0.54800000000000004</v>
      </c>
      <c r="FW15">
        <v>0.56499999999999995</v>
      </c>
      <c r="FX15">
        <v>0.58699999999999997</v>
      </c>
      <c r="FY15">
        <v>8.8999999999999996E-2</v>
      </c>
      <c r="FZ15">
        <v>0.58099999999999996</v>
      </c>
      <c r="GA15">
        <v>0.58499999999999996</v>
      </c>
      <c r="GB15">
        <v>0.60599999999999998</v>
      </c>
      <c r="GC15">
        <v>0.55000000000000004</v>
      </c>
      <c r="GD15">
        <v>0.55800000000000005</v>
      </c>
      <c r="GE15">
        <v>0.56799999999999995</v>
      </c>
      <c r="GF15">
        <v>0.57699999999999996</v>
      </c>
      <c r="GG15">
        <v>0.57399999999999995</v>
      </c>
      <c r="GH15">
        <v>0.57899999999999996</v>
      </c>
      <c r="GI15">
        <v>8.8999999999999996E-2</v>
      </c>
      <c r="GJ15">
        <v>0.57999999999999996</v>
      </c>
      <c r="GK15">
        <v>0.59399999999999997</v>
      </c>
      <c r="GL15">
        <v>0.55400000000000005</v>
      </c>
      <c r="GM15">
        <v>0.59399999999999997</v>
      </c>
      <c r="GN15">
        <v>0.6</v>
      </c>
      <c r="GO15">
        <v>0.59099999999999997</v>
      </c>
      <c r="GP15">
        <v>0.308</v>
      </c>
      <c r="GQ15">
        <v>8.7999999999999995E-2</v>
      </c>
      <c r="GR15">
        <v>8.7999999999999995E-2</v>
      </c>
      <c r="GS15">
        <v>8.6999999999999994E-2</v>
      </c>
    </row>
    <row r="16" spans="1:201" x14ac:dyDescent="0.25">
      <c r="A16" s="1">
        <v>0.28837962962962965</v>
      </c>
      <c r="B16">
        <v>0.14799999999999999</v>
      </c>
      <c r="C16">
        <v>0.14699999999999999</v>
      </c>
      <c r="D16">
        <v>0.14599999999999999</v>
      </c>
      <c r="E16">
        <v>0.85599999999999998</v>
      </c>
      <c r="F16">
        <v>0.89100000000000001</v>
      </c>
      <c r="G16">
        <v>0.84599999999999997</v>
      </c>
      <c r="H16">
        <v>0.83499999999999996</v>
      </c>
      <c r="I16">
        <v>0.86499999999999999</v>
      </c>
      <c r="J16">
        <v>0.82699999999999996</v>
      </c>
      <c r="K16">
        <v>0.112</v>
      </c>
      <c r="L16">
        <v>0.152</v>
      </c>
      <c r="M16">
        <v>0.14699999999999999</v>
      </c>
      <c r="N16">
        <v>0.14899999999999999</v>
      </c>
      <c r="O16">
        <v>0.83499999999999996</v>
      </c>
      <c r="P16">
        <v>0.81899999999999995</v>
      </c>
      <c r="Q16">
        <v>0.84899999999999998</v>
      </c>
      <c r="R16">
        <v>0.80500000000000005</v>
      </c>
      <c r="S16">
        <v>0.86799999999999999</v>
      </c>
      <c r="T16">
        <v>0.84</v>
      </c>
      <c r="U16">
        <v>0.112</v>
      </c>
      <c r="V16">
        <v>0.14499999999999999</v>
      </c>
      <c r="W16">
        <v>0.14599999999999999</v>
      </c>
      <c r="X16">
        <v>0.14599999999999999</v>
      </c>
      <c r="Y16">
        <v>0.80400000000000005</v>
      </c>
      <c r="Z16">
        <v>0.79900000000000004</v>
      </c>
      <c r="AA16">
        <v>0.78</v>
      </c>
      <c r="AB16">
        <v>0.80300000000000005</v>
      </c>
      <c r="AC16">
        <v>0.86899999999999999</v>
      </c>
      <c r="AD16">
        <v>0.85099999999999998</v>
      </c>
      <c r="AE16">
        <v>0.11</v>
      </c>
      <c r="AF16">
        <v>0.871</v>
      </c>
      <c r="AG16">
        <v>0.84499999999999997</v>
      </c>
      <c r="AH16">
        <v>0.78200000000000003</v>
      </c>
      <c r="AI16">
        <v>0.81899999999999995</v>
      </c>
      <c r="AJ16">
        <v>0.83299999999999996</v>
      </c>
      <c r="AK16">
        <v>0.8</v>
      </c>
      <c r="AL16">
        <v>0.81899999999999995</v>
      </c>
      <c r="AM16">
        <v>0.86899999999999999</v>
      </c>
      <c r="AN16">
        <v>0.84</v>
      </c>
      <c r="AO16">
        <v>0.89</v>
      </c>
      <c r="AP16">
        <v>0.89400000000000002</v>
      </c>
      <c r="AQ16">
        <v>0.78600000000000003</v>
      </c>
      <c r="AR16">
        <v>0.77200000000000002</v>
      </c>
      <c r="AS16">
        <v>0.78600000000000003</v>
      </c>
      <c r="AT16">
        <v>0.77400000000000002</v>
      </c>
      <c r="AU16">
        <v>0.79400000000000004</v>
      </c>
      <c r="AV16">
        <v>0.78900000000000003</v>
      </c>
      <c r="AW16">
        <v>0.876</v>
      </c>
      <c r="AX16">
        <v>0.82799999999999996</v>
      </c>
      <c r="AY16">
        <v>0.85</v>
      </c>
      <c r="AZ16">
        <v>0.92700000000000005</v>
      </c>
      <c r="BA16">
        <v>0.84199999999999997</v>
      </c>
      <c r="BB16">
        <v>0.80600000000000005</v>
      </c>
      <c r="BC16">
        <v>0.79600000000000004</v>
      </c>
      <c r="BD16">
        <v>0.82099999999999995</v>
      </c>
      <c r="BE16">
        <v>0.77400000000000002</v>
      </c>
      <c r="BF16">
        <v>0.78700000000000003</v>
      </c>
      <c r="BG16">
        <v>0.877</v>
      </c>
      <c r="BH16">
        <v>0.89400000000000002</v>
      </c>
      <c r="BI16">
        <v>0.88</v>
      </c>
      <c r="BJ16">
        <v>0.14399999999999999</v>
      </c>
      <c r="BK16">
        <v>0.14699999999999999</v>
      </c>
      <c r="BL16">
        <v>0.14699999999999999</v>
      </c>
      <c r="BM16">
        <v>0.82499999999999996</v>
      </c>
      <c r="BN16">
        <v>0.83399999999999996</v>
      </c>
      <c r="BO16">
        <v>0.79900000000000004</v>
      </c>
      <c r="BP16">
        <v>0.77300000000000002</v>
      </c>
      <c r="BQ16">
        <v>0.89300000000000002</v>
      </c>
      <c r="BR16">
        <v>0.81799999999999995</v>
      </c>
      <c r="BS16">
        <v>8.7999999999999995E-2</v>
      </c>
      <c r="BT16">
        <v>0.92300000000000004</v>
      </c>
      <c r="BU16">
        <v>0.83799999999999997</v>
      </c>
      <c r="BV16">
        <v>0.83899999999999997</v>
      </c>
      <c r="BW16">
        <v>0.81200000000000006</v>
      </c>
      <c r="BX16">
        <v>0.84099999999999997</v>
      </c>
      <c r="BY16">
        <v>0.81699999999999995</v>
      </c>
      <c r="BZ16">
        <v>0.80900000000000005</v>
      </c>
      <c r="CA16">
        <v>0.88400000000000001</v>
      </c>
      <c r="CB16">
        <v>0.84599999999999997</v>
      </c>
      <c r="CC16">
        <v>8.6999999999999994E-2</v>
      </c>
      <c r="CD16">
        <v>0.13300000000000001</v>
      </c>
      <c r="CE16">
        <v>0.26600000000000001</v>
      </c>
      <c r="CF16">
        <v>0.35199999999999998</v>
      </c>
      <c r="CG16">
        <v>0.81899999999999995</v>
      </c>
      <c r="CH16">
        <v>0.84499999999999997</v>
      </c>
      <c r="CI16">
        <v>0.83399999999999996</v>
      </c>
      <c r="CJ16">
        <v>0.83</v>
      </c>
      <c r="CK16">
        <v>0.9</v>
      </c>
      <c r="CL16">
        <v>0.90700000000000003</v>
      </c>
      <c r="CM16">
        <v>0.35799999999999998</v>
      </c>
      <c r="CN16">
        <v>0.98</v>
      </c>
      <c r="CO16">
        <v>0.99199999999999999</v>
      </c>
      <c r="CP16">
        <v>0.92500000000000004</v>
      </c>
      <c r="CQ16">
        <v>0.97699999999999998</v>
      </c>
      <c r="CR16">
        <v>0.90500000000000003</v>
      </c>
      <c r="CS16">
        <v>0.92200000000000004</v>
      </c>
      <c r="CT16">
        <v>0.307</v>
      </c>
      <c r="CU16">
        <v>0.32600000000000001</v>
      </c>
      <c r="CV16">
        <v>0.32300000000000001</v>
      </c>
      <c r="CW16">
        <v>8.7999999999999995E-2</v>
      </c>
      <c r="CX16">
        <v>0.753</v>
      </c>
      <c r="CY16">
        <v>0.72899999999999998</v>
      </c>
      <c r="CZ16">
        <v>0.73199999999999998</v>
      </c>
      <c r="DA16">
        <v>0.72</v>
      </c>
      <c r="DB16">
        <v>0.69799999999999995</v>
      </c>
      <c r="DC16">
        <v>0.71299999999999997</v>
      </c>
      <c r="DD16">
        <v>0.73199999999999998</v>
      </c>
      <c r="DE16">
        <v>0.70799999999999996</v>
      </c>
      <c r="DF16">
        <v>0.74099999999999999</v>
      </c>
      <c r="DG16">
        <v>0.106</v>
      </c>
      <c r="DH16">
        <v>0.71599999999999997</v>
      </c>
      <c r="DI16">
        <v>0.73799999999999999</v>
      </c>
      <c r="DJ16">
        <v>0.72399999999999998</v>
      </c>
      <c r="DK16">
        <v>0.71899999999999997</v>
      </c>
      <c r="DL16">
        <v>0.75</v>
      </c>
      <c r="DM16">
        <v>0.73499999999999999</v>
      </c>
      <c r="DN16">
        <v>0.74399999999999999</v>
      </c>
      <c r="DO16">
        <v>0.752</v>
      </c>
      <c r="DP16">
        <v>0.77200000000000002</v>
      </c>
      <c r="DQ16">
        <v>0.109</v>
      </c>
      <c r="DR16">
        <v>0.77500000000000002</v>
      </c>
      <c r="DS16">
        <v>0.753</v>
      </c>
      <c r="DT16">
        <v>0.748</v>
      </c>
      <c r="DU16">
        <v>0.72399999999999998</v>
      </c>
      <c r="DV16">
        <v>0.73</v>
      </c>
      <c r="DW16">
        <v>0.72599999999999998</v>
      </c>
      <c r="DX16">
        <v>0.72799999999999998</v>
      </c>
      <c r="DY16">
        <v>0.77200000000000002</v>
      </c>
      <c r="DZ16">
        <v>0.74199999999999999</v>
      </c>
      <c r="EA16">
        <v>0.104</v>
      </c>
      <c r="EB16">
        <v>0.72</v>
      </c>
      <c r="EC16">
        <v>0.33400000000000002</v>
      </c>
      <c r="ED16">
        <v>0.33400000000000002</v>
      </c>
      <c r="EE16">
        <v>0.66600000000000004</v>
      </c>
      <c r="EF16">
        <v>0.67400000000000004</v>
      </c>
      <c r="EG16">
        <v>0.74</v>
      </c>
      <c r="EH16">
        <v>0.71499999999999997</v>
      </c>
      <c r="EI16">
        <v>0.747</v>
      </c>
      <c r="EJ16">
        <v>0.76400000000000001</v>
      </c>
      <c r="EK16">
        <v>0.752</v>
      </c>
      <c r="EL16">
        <v>0.754</v>
      </c>
      <c r="EM16">
        <v>0.71399999999999997</v>
      </c>
      <c r="EN16">
        <v>0.72399999999999998</v>
      </c>
      <c r="EO16">
        <v>0.66900000000000004</v>
      </c>
      <c r="EP16">
        <v>0.68300000000000005</v>
      </c>
      <c r="EQ16">
        <v>0.67600000000000005</v>
      </c>
      <c r="ER16">
        <v>0.68400000000000005</v>
      </c>
      <c r="ES16">
        <v>0.71499999999999997</v>
      </c>
      <c r="ET16">
        <v>0.77</v>
      </c>
      <c r="EU16">
        <v>0.76400000000000001</v>
      </c>
      <c r="EV16">
        <v>0.77200000000000002</v>
      </c>
      <c r="EW16">
        <v>0.71799999999999997</v>
      </c>
      <c r="EX16">
        <v>0.67500000000000004</v>
      </c>
      <c r="EY16">
        <v>0.67800000000000005</v>
      </c>
      <c r="EZ16">
        <v>0.67</v>
      </c>
      <c r="FA16">
        <v>0.67100000000000004</v>
      </c>
      <c r="FB16">
        <v>0.69599999999999995</v>
      </c>
      <c r="FC16">
        <v>0.76700000000000002</v>
      </c>
      <c r="FD16">
        <v>0.79900000000000004</v>
      </c>
      <c r="FE16">
        <v>0.78500000000000003</v>
      </c>
      <c r="FF16">
        <v>0.14499999999999999</v>
      </c>
      <c r="FG16">
        <v>0.14499999999999999</v>
      </c>
      <c r="FH16">
        <v>0.13900000000000001</v>
      </c>
      <c r="FI16">
        <v>0.67700000000000005</v>
      </c>
      <c r="FJ16">
        <v>0.68799999999999994</v>
      </c>
      <c r="FK16">
        <v>0.67300000000000004</v>
      </c>
      <c r="FL16">
        <v>0.65800000000000003</v>
      </c>
      <c r="FM16">
        <v>0.67800000000000005</v>
      </c>
      <c r="FN16">
        <v>0.77400000000000002</v>
      </c>
      <c r="FO16">
        <v>0.34200000000000003</v>
      </c>
      <c r="FP16">
        <v>0.45900000000000002</v>
      </c>
      <c r="FQ16">
        <v>0.154</v>
      </c>
      <c r="FR16">
        <v>0.52500000000000002</v>
      </c>
      <c r="FS16">
        <v>0.72299999999999998</v>
      </c>
      <c r="FT16">
        <v>0.70499999999999996</v>
      </c>
      <c r="FU16">
        <v>0.78600000000000003</v>
      </c>
      <c r="FV16">
        <v>0.751</v>
      </c>
      <c r="FW16">
        <v>0.76</v>
      </c>
      <c r="FX16">
        <v>0.78</v>
      </c>
      <c r="FY16">
        <v>9.1999999999999998E-2</v>
      </c>
      <c r="FZ16">
        <v>0.82099999999999995</v>
      </c>
      <c r="GA16">
        <v>0.81200000000000006</v>
      </c>
      <c r="GB16">
        <v>0.83499999999999996</v>
      </c>
      <c r="GC16">
        <v>0.74</v>
      </c>
      <c r="GD16">
        <v>0.78400000000000003</v>
      </c>
      <c r="GE16">
        <v>0.80200000000000005</v>
      </c>
      <c r="GF16">
        <v>0.78900000000000003</v>
      </c>
      <c r="GG16">
        <v>0.77900000000000003</v>
      </c>
      <c r="GH16">
        <v>0.77300000000000002</v>
      </c>
      <c r="GI16">
        <v>9.1999999999999998E-2</v>
      </c>
      <c r="GJ16">
        <v>0.80500000000000005</v>
      </c>
      <c r="GK16">
        <v>0.80500000000000005</v>
      </c>
      <c r="GL16">
        <v>0.69599999999999995</v>
      </c>
      <c r="GM16">
        <v>0.81499999999999995</v>
      </c>
      <c r="GN16">
        <v>0.81599999999999995</v>
      </c>
      <c r="GO16">
        <v>0.81499999999999995</v>
      </c>
      <c r="GP16">
        <v>0.215</v>
      </c>
      <c r="GQ16">
        <v>8.6999999999999994E-2</v>
      </c>
      <c r="GR16">
        <v>8.6999999999999994E-2</v>
      </c>
      <c r="GS16">
        <v>8.8999999999999996E-2</v>
      </c>
    </row>
    <row r="17" spans="1:201" x14ac:dyDescent="0.25">
      <c r="A17" s="1">
        <v>0.30921296296296297</v>
      </c>
      <c r="B17">
        <v>0.14399999999999999</v>
      </c>
      <c r="C17">
        <v>0.14199999999999999</v>
      </c>
      <c r="D17">
        <v>0.14000000000000001</v>
      </c>
      <c r="E17">
        <v>1.0169999999999999</v>
      </c>
      <c r="F17">
        <v>1.042</v>
      </c>
      <c r="G17">
        <v>1.0009999999999999</v>
      </c>
      <c r="H17">
        <v>1.0009999999999999</v>
      </c>
      <c r="I17">
        <v>1.0009999999999999</v>
      </c>
      <c r="J17">
        <v>0.98499999999999999</v>
      </c>
      <c r="K17">
        <v>0.105</v>
      </c>
      <c r="L17">
        <v>0.14499999999999999</v>
      </c>
      <c r="M17">
        <v>0.14299999999999999</v>
      </c>
      <c r="N17">
        <v>0.14099999999999999</v>
      </c>
      <c r="O17">
        <v>0.99199999999999999</v>
      </c>
      <c r="P17">
        <v>0.98099999999999998</v>
      </c>
      <c r="Q17">
        <v>0.98899999999999999</v>
      </c>
      <c r="R17">
        <v>0.95699999999999996</v>
      </c>
      <c r="S17">
        <v>1.01</v>
      </c>
      <c r="T17">
        <v>0.99299999999999999</v>
      </c>
      <c r="U17">
        <v>0.107</v>
      </c>
      <c r="V17">
        <v>0.14099999999999999</v>
      </c>
      <c r="W17">
        <v>0.14199999999999999</v>
      </c>
      <c r="X17">
        <v>0.14099999999999999</v>
      </c>
      <c r="Y17">
        <v>0.97</v>
      </c>
      <c r="Z17">
        <v>0.96</v>
      </c>
      <c r="AA17">
        <v>0.92500000000000004</v>
      </c>
      <c r="AB17">
        <v>0.96399999999999997</v>
      </c>
      <c r="AC17">
        <v>1.0109999999999999</v>
      </c>
      <c r="AD17">
        <v>0.999</v>
      </c>
      <c r="AE17">
        <v>0.106</v>
      </c>
      <c r="AF17">
        <v>1.022</v>
      </c>
      <c r="AG17">
        <v>1.0009999999999999</v>
      </c>
      <c r="AH17">
        <v>0.94</v>
      </c>
      <c r="AI17">
        <v>0.97399999999999998</v>
      </c>
      <c r="AJ17">
        <v>0.97899999999999998</v>
      </c>
      <c r="AK17">
        <v>0.96099999999999997</v>
      </c>
      <c r="AL17">
        <v>0.97</v>
      </c>
      <c r="AM17">
        <v>1.012</v>
      </c>
      <c r="AN17">
        <v>0.996</v>
      </c>
      <c r="AO17">
        <v>1.026</v>
      </c>
      <c r="AP17">
        <v>1.04</v>
      </c>
      <c r="AQ17">
        <v>0.95499999999999996</v>
      </c>
      <c r="AR17">
        <v>0.91500000000000004</v>
      </c>
      <c r="AS17">
        <v>0.94099999999999995</v>
      </c>
      <c r="AT17">
        <v>0.92300000000000004</v>
      </c>
      <c r="AU17">
        <v>0.95699999999999996</v>
      </c>
      <c r="AV17">
        <v>0.94199999999999995</v>
      </c>
      <c r="AW17">
        <v>1.014</v>
      </c>
      <c r="AX17">
        <v>0.97899999999999998</v>
      </c>
      <c r="AY17">
        <v>1.006</v>
      </c>
      <c r="AZ17">
        <v>1.0429999999999999</v>
      </c>
      <c r="BA17">
        <v>0.96599999999999997</v>
      </c>
      <c r="BB17">
        <v>0.93799999999999994</v>
      </c>
      <c r="BC17">
        <v>0.92900000000000005</v>
      </c>
      <c r="BD17">
        <v>0.94799999999999995</v>
      </c>
      <c r="BE17">
        <v>0.91800000000000004</v>
      </c>
      <c r="BF17">
        <v>0.91500000000000004</v>
      </c>
      <c r="BG17">
        <v>1.0049999999999999</v>
      </c>
      <c r="BH17">
        <v>1.02</v>
      </c>
      <c r="BI17">
        <v>1.032</v>
      </c>
      <c r="BJ17">
        <v>0.14199999999999999</v>
      </c>
      <c r="BK17">
        <v>0.14599999999999999</v>
      </c>
      <c r="BL17">
        <v>0.14499999999999999</v>
      </c>
      <c r="BM17">
        <v>0.93799999999999994</v>
      </c>
      <c r="BN17">
        <v>0.94699999999999995</v>
      </c>
      <c r="BO17">
        <v>0.92300000000000004</v>
      </c>
      <c r="BP17">
        <v>0.89900000000000002</v>
      </c>
      <c r="BQ17">
        <v>1.01</v>
      </c>
      <c r="BR17">
        <v>0.93400000000000005</v>
      </c>
      <c r="BS17">
        <v>8.6999999999999994E-2</v>
      </c>
      <c r="BT17">
        <v>1.052</v>
      </c>
      <c r="BU17">
        <v>0.96199999999999997</v>
      </c>
      <c r="BV17">
        <v>0.95199999999999996</v>
      </c>
      <c r="BW17">
        <v>0.92300000000000004</v>
      </c>
      <c r="BX17">
        <v>0.95299999999999996</v>
      </c>
      <c r="BY17">
        <v>0.93700000000000006</v>
      </c>
      <c r="BZ17">
        <v>0.92300000000000004</v>
      </c>
      <c r="CA17">
        <v>1.0089999999999999</v>
      </c>
      <c r="CB17">
        <v>0.95799999999999996</v>
      </c>
      <c r="CC17">
        <v>8.5999999999999993E-2</v>
      </c>
      <c r="CD17">
        <v>0.123</v>
      </c>
      <c r="CE17">
        <v>0.26600000000000001</v>
      </c>
      <c r="CF17">
        <v>0.35199999999999998</v>
      </c>
      <c r="CG17">
        <v>0.93200000000000005</v>
      </c>
      <c r="CH17">
        <v>0.95699999999999996</v>
      </c>
      <c r="CI17">
        <v>0.94399999999999995</v>
      </c>
      <c r="CJ17">
        <v>0.94399999999999995</v>
      </c>
      <c r="CK17">
        <v>1.016</v>
      </c>
      <c r="CL17">
        <v>1.0149999999999999</v>
      </c>
      <c r="CM17">
        <v>0.35</v>
      </c>
      <c r="CN17">
        <v>1.1020000000000001</v>
      </c>
      <c r="CO17">
        <v>1.129</v>
      </c>
      <c r="CP17">
        <v>1.071</v>
      </c>
      <c r="CQ17">
        <v>1.093</v>
      </c>
      <c r="CR17">
        <v>1.0069999999999999</v>
      </c>
      <c r="CS17">
        <v>1.0089999999999999</v>
      </c>
      <c r="CT17">
        <v>0.312</v>
      </c>
      <c r="CU17">
        <v>0.32900000000000001</v>
      </c>
      <c r="CV17">
        <v>0.31900000000000001</v>
      </c>
      <c r="CW17">
        <v>8.2000000000000003E-2</v>
      </c>
      <c r="CX17">
        <v>0.90700000000000003</v>
      </c>
      <c r="CY17">
        <v>0.875</v>
      </c>
      <c r="CZ17">
        <v>0.874</v>
      </c>
      <c r="DA17">
        <v>0.86199999999999999</v>
      </c>
      <c r="DB17">
        <v>0.84599999999999997</v>
      </c>
      <c r="DC17">
        <v>0.85199999999999998</v>
      </c>
      <c r="DD17">
        <v>0.85199999999999998</v>
      </c>
      <c r="DE17">
        <v>0.84599999999999997</v>
      </c>
      <c r="DF17">
        <v>0.86799999999999999</v>
      </c>
      <c r="DG17">
        <v>0.108</v>
      </c>
      <c r="DH17">
        <v>0.85399999999999998</v>
      </c>
      <c r="DI17">
        <v>0.86599999999999999</v>
      </c>
      <c r="DJ17">
        <v>0.85599999999999998</v>
      </c>
      <c r="DK17">
        <v>0.84599999999999997</v>
      </c>
      <c r="DL17">
        <v>0.86599999999999999</v>
      </c>
      <c r="DM17">
        <v>0.84599999999999997</v>
      </c>
      <c r="DN17">
        <v>0.80600000000000005</v>
      </c>
      <c r="DO17">
        <v>0.86</v>
      </c>
      <c r="DP17">
        <v>0.88</v>
      </c>
      <c r="DQ17">
        <v>0.105</v>
      </c>
      <c r="DR17">
        <v>0.91600000000000004</v>
      </c>
      <c r="DS17">
        <v>0.89200000000000002</v>
      </c>
      <c r="DT17">
        <v>0.88</v>
      </c>
      <c r="DU17">
        <v>0.86</v>
      </c>
      <c r="DV17">
        <v>0.86299999999999999</v>
      </c>
      <c r="DW17">
        <v>0.85099999999999998</v>
      </c>
      <c r="DX17">
        <v>0.84699999999999998</v>
      </c>
      <c r="DY17">
        <v>0.87</v>
      </c>
      <c r="DZ17">
        <v>0.86399999999999999</v>
      </c>
      <c r="EA17">
        <v>0.104</v>
      </c>
      <c r="EB17">
        <v>0.88900000000000001</v>
      </c>
      <c r="EC17">
        <v>0.34399999999999997</v>
      </c>
      <c r="ED17">
        <v>0.33700000000000002</v>
      </c>
      <c r="EE17">
        <v>0.76500000000000001</v>
      </c>
      <c r="EF17">
        <v>0.76400000000000001</v>
      </c>
      <c r="EG17">
        <v>0.86199999999999999</v>
      </c>
      <c r="EH17">
        <v>0.83899999999999997</v>
      </c>
      <c r="EI17">
        <v>0.86199999999999999</v>
      </c>
      <c r="EJ17">
        <v>0.875</v>
      </c>
      <c r="EK17">
        <v>0.88700000000000001</v>
      </c>
      <c r="EL17">
        <v>0.91100000000000003</v>
      </c>
      <c r="EM17">
        <v>0.81599999999999995</v>
      </c>
      <c r="EN17">
        <v>0.84599999999999997</v>
      </c>
      <c r="EO17">
        <v>0.76100000000000001</v>
      </c>
      <c r="EP17">
        <v>0.77</v>
      </c>
      <c r="EQ17">
        <v>0.75900000000000001</v>
      </c>
      <c r="ER17">
        <v>0.745</v>
      </c>
      <c r="ES17">
        <v>0.755</v>
      </c>
      <c r="ET17">
        <v>0.85499999999999998</v>
      </c>
      <c r="EU17">
        <v>0.872</v>
      </c>
      <c r="EV17">
        <v>0.91700000000000004</v>
      </c>
      <c r="EW17">
        <v>0.81299999999999994</v>
      </c>
      <c r="EX17">
        <v>0.77300000000000002</v>
      </c>
      <c r="EY17">
        <v>0.77200000000000002</v>
      </c>
      <c r="EZ17">
        <v>0.76500000000000001</v>
      </c>
      <c r="FA17">
        <v>0.75600000000000001</v>
      </c>
      <c r="FB17">
        <v>0.76800000000000002</v>
      </c>
      <c r="FC17">
        <v>0.86</v>
      </c>
      <c r="FD17">
        <v>0.88500000000000001</v>
      </c>
      <c r="FE17">
        <v>0.89900000000000002</v>
      </c>
      <c r="FF17">
        <v>0.13800000000000001</v>
      </c>
      <c r="FG17">
        <v>0.14000000000000001</v>
      </c>
      <c r="FH17">
        <v>0.13900000000000001</v>
      </c>
      <c r="FI17">
        <v>0.78100000000000003</v>
      </c>
      <c r="FJ17">
        <v>0.78600000000000003</v>
      </c>
      <c r="FK17">
        <v>0.77500000000000002</v>
      </c>
      <c r="FL17">
        <v>0.76</v>
      </c>
      <c r="FM17">
        <v>0.77400000000000002</v>
      </c>
      <c r="FN17">
        <v>0.877</v>
      </c>
      <c r="FO17">
        <v>0.34699999999999998</v>
      </c>
      <c r="FP17">
        <v>0.29799999999999999</v>
      </c>
      <c r="FQ17">
        <v>0.15</v>
      </c>
      <c r="FR17">
        <v>0.33300000000000002</v>
      </c>
      <c r="FS17">
        <v>0.83199999999999996</v>
      </c>
      <c r="FT17">
        <v>0.80700000000000005</v>
      </c>
      <c r="FU17">
        <v>0.91200000000000003</v>
      </c>
      <c r="FV17">
        <v>0.879</v>
      </c>
      <c r="FW17">
        <v>0.88400000000000001</v>
      </c>
      <c r="FX17">
        <v>0.88800000000000001</v>
      </c>
      <c r="FY17">
        <v>8.7999999999999995E-2</v>
      </c>
      <c r="FZ17">
        <v>0.99199999999999999</v>
      </c>
      <c r="GA17">
        <v>0.97399999999999998</v>
      </c>
      <c r="GB17">
        <v>0.997</v>
      </c>
      <c r="GC17">
        <v>0.9</v>
      </c>
      <c r="GD17">
        <v>0.91800000000000004</v>
      </c>
      <c r="GE17">
        <v>0.94899999999999995</v>
      </c>
      <c r="GF17">
        <v>0.92300000000000004</v>
      </c>
      <c r="GG17">
        <v>0.91300000000000003</v>
      </c>
      <c r="GH17">
        <v>0.89800000000000002</v>
      </c>
      <c r="GI17">
        <v>9.0999999999999998E-2</v>
      </c>
      <c r="GJ17">
        <v>0.96699999999999997</v>
      </c>
      <c r="GK17">
        <v>0.94</v>
      </c>
      <c r="GL17">
        <v>0.60199999999999998</v>
      </c>
      <c r="GM17">
        <v>0.96599999999999997</v>
      </c>
      <c r="GN17">
        <v>0.96299999999999997</v>
      </c>
      <c r="GO17">
        <v>0.97799999999999998</v>
      </c>
      <c r="GP17">
        <v>9.0999999999999998E-2</v>
      </c>
      <c r="GQ17">
        <v>0.09</v>
      </c>
      <c r="GR17">
        <v>0.09</v>
      </c>
      <c r="GS17">
        <v>0.09</v>
      </c>
    </row>
    <row r="18" spans="1:201" x14ac:dyDescent="0.25">
      <c r="A18" s="1">
        <v>0.33005787037037038</v>
      </c>
      <c r="B18">
        <v>0.14399999999999999</v>
      </c>
      <c r="C18">
        <v>0.14099999999999999</v>
      </c>
      <c r="D18">
        <v>0.13900000000000001</v>
      </c>
      <c r="E18">
        <v>1.0720000000000001</v>
      </c>
      <c r="F18">
        <v>1.0920000000000001</v>
      </c>
      <c r="G18">
        <v>1.052</v>
      </c>
      <c r="H18">
        <v>1.06</v>
      </c>
      <c r="I18">
        <v>1.048</v>
      </c>
      <c r="J18">
        <v>1.046</v>
      </c>
      <c r="K18">
        <v>0.104</v>
      </c>
      <c r="L18">
        <v>0.14299999999999999</v>
      </c>
      <c r="M18">
        <v>0.14000000000000001</v>
      </c>
      <c r="N18">
        <v>0.13800000000000001</v>
      </c>
      <c r="O18">
        <v>1.046</v>
      </c>
      <c r="P18">
        <v>1.04</v>
      </c>
      <c r="Q18">
        <v>1.038</v>
      </c>
      <c r="R18">
        <v>1.022</v>
      </c>
      <c r="S18">
        <v>1.0620000000000001</v>
      </c>
      <c r="T18">
        <v>1.05</v>
      </c>
      <c r="U18">
        <v>0.104</v>
      </c>
      <c r="V18">
        <v>0.13800000000000001</v>
      </c>
      <c r="W18">
        <v>0.14099999999999999</v>
      </c>
      <c r="X18">
        <v>0.13900000000000001</v>
      </c>
      <c r="Y18">
        <v>1.034</v>
      </c>
      <c r="Z18">
        <v>1.024</v>
      </c>
      <c r="AA18">
        <v>0.98399999999999999</v>
      </c>
      <c r="AB18">
        <v>1.024</v>
      </c>
      <c r="AC18">
        <v>1.056</v>
      </c>
      <c r="AD18">
        <v>1.044</v>
      </c>
      <c r="AE18">
        <v>0.10199999999999999</v>
      </c>
      <c r="AF18">
        <v>1.0780000000000001</v>
      </c>
      <c r="AG18">
        <v>1.056</v>
      </c>
      <c r="AH18">
        <v>1.006</v>
      </c>
      <c r="AI18">
        <v>1.03</v>
      </c>
      <c r="AJ18">
        <v>1.026</v>
      </c>
      <c r="AK18">
        <v>1.022</v>
      </c>
      <c r="AL18">
        <v>1.022</v>
      </c>
      <c r="AM18">
        <v>1.052</v>
      </c>
      <c r="AN18">
        <v>1.046</v>
      </c>
      <c r="AO18">
        <v>1.0740000000000001</v>
      </c>
      <c r="AP18">
        <v>1.0920000000000001</v>
      </c>
      <c r="AQ18">
        <v>1.02</v>
      </c>
      <c r="AR18">
        <v>0.98299999999999998</v>
      </c>
      <c r="AS18">
        <v>0.999</v>
      </c>
      <c r="AT18">
        <v>0.97799999999999998</v>
      </c>
      <c r="AU18">
        <v>1.016</v>
      </c>
      <c r="AV18">
        <v>1</v>
      </c>
      <c r="AW18">
        <v>1.054</v>
      </c>
      <c r="AX18">
        <v>1.026</v>
      </c>
      <c r="AY18">
        <v>1.052</v>
      </c>
      <c r="AZ18">
        <v>1.0940000000000001</v>
      </c>
      <c r="BA18">
        <v>1.018</v>
      </c>
      <c r="BB18">
        <v>0.99</v>
      </c>
      <c r="BC18">
        <v>0.97399999999999998</v>
      </c>
      <c r="BD18">
        <v>0.98499999999999999</v>
      </c>
      <c r="BE18">
        <v>0.97699999999999998</v>
      </c>
      <c r="BF18">
        <v>0.95899999999999996</v>
      </c>
      <c r="BG18">
        <v>1.04</v>
      </c>
      <c r="BH18">
        <v>1.048</v>
      </c>
      <c r="BI18">
        <v>1.0740000000000001</v>
      </c>
      <c r="BJ18">
        <v>0.14000000000000001</v>
      </c>
      <c r="BK18">
        <v>0.14399999999999999</v>
      </c>
      <c r="BL18">
        <v>0.14199999999999999</v>
      </c>
      <c r="BM18">
        <v>0.97799999999999998</v>
      </c>
      <c r="BN18">
        <v>0.98399999999999999</v>
      </c>
      <c r="BO18">
        <v>0.97199999999999998</v>
      </c>
      <c r="BP18">
        <v>0.94799999999999995</v>
      </c>
      <c r="BQ18">
        <v>1.05</v>
      </c>
      <c r="BR18">
        <v>0.97</v>
      </c>
      <c r="BS18">
        <v>8.3000000000000004E-2</v>
      </c>
      <c r="BT18">
        <v>1.1080000000000001</v>
      </c>
      <c r="BU18">
        <v>1.034</v>
      </c>
      <c r="BV18">
        <v>1.008</v>
      </c>
      <c r="BW18">
        <v>0.96699999999999997</v>
      </c>
      <c r="BX18">
        <v>0.999</v>
      </c>
      <c r="BY18">
        <v>0.98499999999999999</v>
      </c>
      <c r="BZ18">
        <v>0.96399999999999997</v>
      </c>
      <c r="CA18">
        <v>1.046</v>
      </c>
      <c r="CB18">
        <v>0.996</v>
      </c>
      <c r="CC18">
        <v>8.4000000000000005E-2</v>
      </c>
      <c r="CD18">
        <v>0.11899999999999999</v>
      </c>
      <c r="CE18">
        <v>0.26600000000000001</v>
      </c>
      <c r="CF18">
        <v>0.34399999999999997</v>
      </c>
      <c r="CG18">
        <v>0.98</v>
      </c>
      <c r="CH18">
        <v>0.99299999999999999</v>
      </c>
      <c r="CI18">
        <v>0.99</v>
      </c>
      <c r="CJ18">
        <v>1</v>
      </c>
      <c r="CK18">
        <v>1.0680000000000001</v>
      </c>
      <c r="CL18">
        <v>1.0620000000000001</v>
      </c>
      <c r="CM18">
        <v>0.35199999999999998</v>
      </c>
      <c r="CN18">
        <v>1.155</v>
      </c>
      <c r="CO18">
        <v>1.1870000000000001</v>
      </c>
      <c r="CP18">
        <v>1.139</v>
      </c>
      <c r="CQ18">
        <v>1.131</v>
      </c>
      <c r="CR18">
        <v>1.05</v>
      </c>
      <c r="CS18">
        <v>1.038</v>
      </c>
      <c r="CT18">
        <v>0.316</v>
      </c>
      <c r="CU18">
        <v>0.33800000000000002</v>
      </c>
      <c r="CV18">
        <v>0.32700000000000001</v>
      </c>
      <c r="CW18">
        <v>8.3000000000000004E-2</v>
      </c>
      <c r="CX18">
        <v>1.133</v>
      </c>
      <c r="CY18">
        <v>1.1060000000000001</v>
      </c>
      <c r="CZ18">
        <v>1.1080000000000001</v>
      </c>
      <c r="DA18">
        <v>1.0900000000000001</v>
      </c>
      <c r="DB18">
        <v>1.0740000000000001</v>
      </c>
      <c r="DC18">
        <v>1.08</v>
      </c>
      <c r="DD18">
        <v>1.0720000000000001</v>
      </c>
      <c r="DE18">
        <v>0.99199999999999999</v>
      </c>
      <c r="DF18">
        <v>1.1040000000000001</v>
      </c>
      <c r="DG18">
        <v>0.105</v>
      </c>
      <c r="DH18">
        <v>1.07</v>
      </c>
      <c r="DI18">
        <v>1.1000000000000001</v>
      </c>
      <c r="DJ18">
        <v>1.0760000000000001</v>
      </c>
      <c r="DK18">
        <v>1.06</v>
      </c>
      <c r="DL18">
        <v>1.0980000000000001</v>
      </c>
      <c r="DM18">
        <v>1.034</v>
      </c>
      <c r="DN18">
        <v>1.0660000000000001</v>
      </c>
      <c r="DO18">
        <v>1.0740000000000001</v>
      </c>
      <c r="DP18">
        <v>1.1120000000000001</v>
      </c>
      <c r="DQ18">
        <v>0.10299999999999999</v>
      </c>
      <c r="DR18">
        <v>1.123</v>
      </c>
      <c r="DS18">
        <v>1.117</v>
      </c>
      <c r="DT18">
        <v>1.1000000000000001</v>
      </c>
      <c r="DU18">
        <v>1.0740000000000001</v>
      </c>
      <c r="DV18">
        <v>1.08</v>
      </c>
      <c r="DW18">
        <v>1.0640000000000001</v>
      </c>
      <c r="DX18">
        <v>1.04</v>
      </c>
      <c r="DY18">
        <v>1.0820000000000001</v>
      </c>
      <c r="DZ18">
        <v>1.0940000000000001</v>
      </c>
      <c r="EA18">
        <v>0.10199999999999999</v>
      </c>
      <c r="EB18">
        <v>1.0920000000000001</v>
      </c>
      <c r="EC18">
        <v>0.34200000000000003</v>
      </c>
      <c r="ED18">
        <v>0.33400000000000002</v>
      </c>
      <c r="EE18">
        <v>0.93899999999999995</v>
      </c>
      <c r="EF18">
        <v>0.95199999999999996</v>
      </c>
      <c r="EG18">
        <v>1.0720000000000001</v>
      </c>
      <c r="EH18">
        <v>1.04</v>
      </c>
      <c r="EI18">
        <v>1.0900000000000001</v>
      </c>
      <c r="EJ18">
        <v>1.1160000000000001</v>
      </c>
      <c r="EK18">
        <v>1.1200000000000001</v>
      </c>
      <c r="EL18">
        <v>1.1180000000000001</v>
      </c>
      <c r="EM18">
        <v>0.99199999999999999</v>
      </c>
      <c r="EN18">
        <v>1.0640000000000001</v>
      </c>
      <c r="EO18">
        <v>0.96399999999999997</v>
      </c>
      <c r="EP18">
        <v>0.97499999999999998</v>
      </c>
      <c r="EQ18">
        <v>0.96399999999999997</v>
      </c>
      <c r="ER18">
        <v>0.92600000000000005</v>
      </c>
      <c r="ES18">
        <v>0.96199999999999997</v>
      </c>
      <c r="ET18">
        <v>1.08</v>
      </c>
      <c r="EU18">
        <v>1.1120000000000001</v>
      </c>
      <c r="EV18">
        <v>1.125</v>
      </c>
      <c r="EW18">
        <v>0.99199999999999999</v>
      </c>
      <c r="EX18">
        <v>0.97199999999999998</v>
      </c>
      <c r="EY18">
        <v>0.96099999999999997</v>
      </c>
      <c r="EZ18">
        <v>0.97399999999999998</v>
      </c>
      <c r="FA18">
        <v>0.96399999999999997</v>
      </c>
      <c r="FB18">
        <v>0.97199999999999998</v>
      </c>
      <c r="FC18">
        <v>1.0940000000000001</v>
      </c>
      <c r="FD18">
        <v>1.123</v>
      </c>
      <c r="FE18">
        <v>1.133</v>
      </c>
      <c r="FF18">
        <v>0.13300000000000001</v>
      </c>
      <c r="FG18">
        <v>0.13500000000000001</v>
      </c>
      <c r="FH18">
        <v>0.13400000000000001</v>
      </c>
      <c r="FI18">
        <v>0.97299999999999998</v>
      </c>
      <c r="FJ18">
        <v>0.98199999999999998</v>
      </c>
      <c r="FK18">
        <v>0.97799999999999998</v>
      </c>
      <c r="FL18">
        <v>0.96699999999999997</v>
      </c>
      <c r="FM18">
        <v>1.018</v>
      </c>
      <c r="FN18">
        <v>1.1140000000000001</v>
      </c>
      <c r="FO18">
        <v>0.34</v>
      </c>
      <c r="FP18">
        <v>0.184</v>
      </c>
      <c r="FQ18">
        <v>0.14499999999999999</v>
      </c>
      <c r="FR18">
        <v>0.189</v>
      </c>
      <c r="FS18">
        <v>0.99099999999999999</v>
      </c>
      <c r="FT18">
        <v>0.99399999999999999</v>
      </c>
      <c r="FU18">
        <v>1.1080000000000001</v>
      </c>
      <c r="FV18">
        <v>1.1060000000000001</v>
      </c>
      <c r="FW18">
        <v>1.137</v>
      </c>
      <c r="FX18">
        <v>1.1240000000000001</v>
      </c>
      <c r="FY18">
        <v>8.3000000000000004E-2</v>
      </c>
      <c r="FZ18">
        <v>1.167</v>
      </c>
      <c r="GA18">
        <v>1.165</v>
      </c>
      <c r="GB18">
        <v>1.133</v>
      </c>
      <c r="GC18">
        <v>0.99199999999999999</v>
      </c>
      <c r="GD18">
        <v>1.119</v>
      </c>
      <c r="GE18">
        <v>1.159</v>
      </c>
      <c r="GF18">
        <v>1.143</v>
      </c>
      <c r="GG18">
        <v>1.133</v>
      </c>
      <c r="GH18">
        <v>1.137</v>
      </c>
      <c r="GI18">
        <v>8.3000000000000004E-2</v>
      </c>
      <c r="GJ18">
        <v>1.161</v>
      </c>
      <c r="GK18">
        <v>1.0820000000000001</v>
      </c>
      <c r="GL18">
        <v>0.316</v>
      </c>
      <c r="GM18">
        <v>1.1830000000000001</v>
      </c>
      <c r="GN18">
        <v>1.157</v>
      </c>
      <c r="GO18">
        <v>1.165</v>
      </c>
      <c r="GP18">
        <v>8.3000000000000004E-2</v>
      </c>
      <c r="GQ18">
        <v>8.3000000000000004E-2</v>
      </c>
      <c r="GR18">
        <v>8.3000000000000004E-2</v>
      </c>
      <c r="GS18">
        <v>8.2000000000000003E-2</v>
      </c>
    </row>
    <row r="19" spans="1:201" x14ac:dyDescent="0.25">
      <c r="A19" s="1">
        <v>0.35087962962962965</v>
      </c>
      <c r="B19">
        <v>0.14399999999999999</v>
      </c>
      <c r="C19">
        <v>0.14099999999999999</v>
      </c>
      <c r="D19">
        <v>0.13900000000000001</v>
      </c>
      <c r="E19">
        <v>1.1040000000000001</v>
      </c>
      <c r="F19">
        <v>1.1220000000000001</v>
      </c>
      <c r="G19">
        <v>1.0780000000000001</v>
      </c>
      <c r="H19">
        <v>1.0840000000000001</v>
      </c>
      <c r="I19">
        <v>1.0760000000000001</v>
      </c>
      <c r="J19">
        <v>1.0720000000000001</v>
      </c>
      <c r="K19">
        <v>0.104</v>
      </c>
      <c r="L19">
        <v>0.14399999999999999</v>
      </c>
      <c r="M19">
        <v>0.14099999999999999</v>
      </c>
      <c r="N19">
        <v>0.13900000000000001</v>
      </c>
      <c r="O19">
        <v>1.0840000000000001</v>
      </c>
      <c r="P19">
        <v>1.0680000000000001</v>
      </c>
      <c r="Q19">
        <v>1.0620000000000001</v>
      </c>
      <c r="R19">
        <v>1.05</v>
      </c>
      <c r="S19">
        <v>1.0880000000000001</v>
      </c>
      <c r="T19">
        <v>1.0760000000000001</v>
      </c>
      <c r="U19">
        <v>0.106</v>
      </c>
      <c r="V19">
        <v>0.13900000000000001</v>
      </c>
      <c r="W19">
        <v>0.14199999999999999</v>
      </c>
      <c r="X19">
        <v>0.14000000000000001</v>
      </c>
      <c r="Y19">
        <v>1.07</v>
      </c>
      <c r="Z19">
        <v>1.0580000000000001</v>
      </c>
      <c r="AA19">
        <v>1.008</v>
      </c>
      <c r="AB19">
        <v>1.054</v>
      </c>
      <c r="AC19">
        <v>1.0860000000000001</v>
      </c>
      <c r="AD19">
        <v>1.0760000000000001</v>
      </c>
      <c r="AE19">
        <v>0.10299999999999999</v>
      </c>
      <c r="AF19">
        <v>1.1200000000000001</v>
      </c>
      <c r="AG19">
        <v>1.0980000000000001</v>
      </c>
      <c r="AH19">
        <v>1.034</v>
      </c>
      <c r="AI19">
        <v>1.0640000000000001</v>
      </c>
      <c r="AJ19">
        <v>1.056</v>
      </c>
      <c r="AK19">
        <v>1.052</v>
      </c>
      <c r="AL19">
        <v>1.052</v>
      </c>
      <c r="AM19">
        <v>1.08</v>
      </c>
      <c r="AN19">
        <v>1.0760000000000001</v>
      </c>
      <c r="AO19">
        <v>1.1100000000000001</v>
      </c>
      <c r="AP19">
        <v>1.131</v>
      </c>
      <c r="AQ19">
        <v>1.0640000000000001</v>
      </c>
      <c r="AR19">
        <v>1.028</v>
      </c>
      <c r="AS19">
        <v>1.026</v>
      </c>
      <c r="AT19">
        <v>0.996</v>
      </c>
      <c r="AU19">
        <v>1.05</v>
      </c>
      <c r="AV19">
        <v>1.034</v>
      </c>
      <c r="AW19">
        <v>1.0860000000000001</v>
      </c>
      <c r="AX19">
        <v>1.054</v>
      </c>
      <c r="AY19">
        <v>1.0880000000000001</v>
      </c>
      <c r="AZ19">
        <v>1.131</v>
      </c>
      <c r="BA19">
        <v>1.048</v>
      </c>
      <c r="BB19">
        <v>1.02</v>
      </c>
      <c r="BC19">
        <v>0.996</v>
      </c>
      <c r="BD19">
        <v>1.006</v>
      </c>
      <c r="BE19">
        <v>1</v>
      </c>
      <c r="BF19">
        <v>0.98</v>
      </c>
      <c r="BG19">
        <v>1.0720000000000001</v>
      </c>
      <c r="BH19">
        <v>1.08</v>
      </c>
      <c r="BI19">
        <v>1.1060000000000001</v>
      </c>
      <c r="BJ19">
        <v>0.13900000000000001</v>
      </c>
      <c r="BK19">
        <v>0.14299999999999999</v>
      </c>
      <c r="BL19">
        <v>0.14099999999999999</v>
      </c>
      <c r="BM19">
        <v>0.998</v>
      </c>
      <c r="BN19">
        <v>1.002</v>
      </c>
      <c r="BO19">
        <v>0.99099999999999999</v>
      </c>
      <c r="BP19">
        <v>0.96299999999999997</v>
      </c>
      <c r="BQ19">
        <v>1.0860000000000001</v>
      </c>
      <c r="BR19">
        <v>0.98699999999999999</v>
      </c>
      <c r="BS19">
        <v>8.3000000000000004E-2</v>
      </c>
      <c r="BT19">
        <v>1.145</v>
      </c>
      <c r="BU19">
        <v>1.0780000000000001</v>
      </c>
      <c r="BV19">
        <v>1.034</v>
      </c>
      <c r="BW19">
        <v>0.97899999999999998</v>
      </c>
      <c r="BX19">
        <v>1.018</v>
      </c>
      <c r="BY19">
        <v>1</v>
      </c>
      <c r="BZ19">
        <v>0.97799999999999998</v>
      </c>
      <c r="CA19">
        <v>1.0780000000000001</v>
      </c>
      <c r="CB19">
        <v>1.028</v>
      </c>
      <c r="CC19">
        <v>8.4000000000000005E-2</v>
      </c>
      <c r="CD19">
        <v>0.11600000000000001</v>
      </c>
      <c r="CE19">
        <v>0.26800000000000002</v>
      </c>
      <c r="CF19">
        <v>0.35499999999999998</v>
      </c>
      <c r="CG19">
        <v>0.996</v>
      </c>
      <c r="CH19">
        <v>1.008</v>
      </c>
      <c r="CI19">
        <v>1.002</v>
      </c>
      <c r="CJ19">
        <v>1.02</v>
      </c>
      <c r="CK19">
        <v>1.1060000000000001</v>
      </c>
      <c r="CL19">
        <v>1.0920000000000001</v>
      </c>
      <c r="CM19">
        <v>0.34399999999999997</v>
      </c>
      <c r="CN19">
        <v>1.1910000000000001</v>
      </c>
      <c r="CO19">
        <v>1.2270000000000001</v>
      </c>
      <c r="CP19">
        <v>1.177</v>
      </c>
      <c r="CQ19">
        <v>1.141</v>
      </c>
      <c r="CR19">
        <v>1.0640000000000001</v>
      </c>
      <c r="CS19">
        <v>1.044</v>
      </c>
      <c r="CT19">
        <v>0.317</v>
      </c>
      <c r="CU19">
        <v>0.34899999999999998</v>
      </c>
      <c r="CV19">
        <v>0.33200000000000002</v>
      </c>
      <c r="CW19">
        <v>8.3000000000000004E-2</v>
      </c>
      <c r="CX19">
        <v>1.1830000000000001</v>
      </c>
      <c r="CY19">
        <v>1.167</v>
      </c>
      <c r="CZ19">
        <v>1.161</v>
      </c>
      <c r="DA19">
        <v>1.149</v>
      </c>
      <c r="DB19">
        <v>1.155</v>
      </c>
      <c r="DC19">
        <v>1.153</v>
      </c>
      <c r="DD19">
        <v>1.143</v>
      </c>
      <c r="DE19">
        <v>1.157</v>
      </c>
      <c r="DF19">
        <v>1.179</v>
      </c>
      <c r="DG19">
        <v>0.107</v>
      </c>
      <c r="DH19">
        <v>1.143</v>
      </c>
      <c r="DI19">
        <v>1.157</v>
      </c>
      <c r="DJ19">
        <v>1.147</v>
      </c>
      <c r="DK19">
        <v>1.133</v>
      </c>
      <c r="DL19">
        <v>1.159</v>
      </c>
      <c r="DM19">
        <v>1.141</v>
      </c>
      <c r="DN19">
        <v>1.129</v>
      </c>
      <c r="DO19">
        <v>1.157</v>
      </c>
      <c r="DP19">
        <v>1.1910000000000001</v>
      </c>
      <c r="DQ19">
        <v>0.105</v>
      </c>
      <c r="DR19">
        <v>1.169</v>
      </c>
      <c r="DS19">
        <v>1.165</v>
      </c>
      <c r="DT19">
        <v>1.153</v>
      </c>
      <c r="DU19">
        <v>1.139</v>
      </c>
      <c r="DV19">
        <v>1.147</v>
      </c>
      <c r="DW19">
        <v>1.139</v>
      </c>
      <c r="DX19">
        <v>1.129</v>
      </c>
      <c r="DY19">
        <v>1.163</v>
      </c>
      <c r="DZ19">
        <v>1.153</v>
      </c>
      <c r="EA19">
        <v>0.10299999999999999</v>
      </c>
      <c r="EB19">
        <v>1.153</v>
      </c>
      <c r="EC19">
        <v>0.35899999999999999</v>
      </c>
      <c r="ED19">
        <v>0.33900000000000002</v>
      </c>
      <c r="EE19">
        <v>0.98599999999999999</v>
      </c>
      <c r="EF19">
        <v>0.998</v>
      </c>
      <c r="EG19">
        <v>1.141</v>
      </c>
      <c r="EH19">
        <v>1.123</v>
      </c>
      <c r="EI19">
        <v>1.153</v>
      </c>
      <c r="EJ19">
        <v>1.171</v>
      </c>
      <c r="EK19">
        <v>1.171</v>
      </c>
      <c r="EL19">
        <v>1.169</v>
      </c>
      <c r="EM19">
        <v>1.006</v>
      </c>
      <c r="EN19">
        <v>1.0920000000000001</v>
      </c>
      <c r="EO19">
        <v>0.98899999999999999</v>
      </c>
      <c r="EP19">
        <v>0.999</v>
      </c>
      <c r="EQ19">
        <v>0.98399999999999999</v>
      </c>
      <c r="ER19">
        <v>0.98599999999999999</v>
      </c>
      <c r="ES19">
        <v>1.004</v>
      </c>
      <c r="ET19">
        <v>1.147</v>
      </c>
      <c r="EU19">
        <v>1.165</v>
      </c>
      <c r="EV19">
        <v>1.175</v>
      </c>
      <c r="EW19">
        <v>1.006</v>
      </c>
      <c r="EX19">
        <v>0.99399999999999999</v>
      </c>
      <c r="EY19">
        <v>0.98399999999999999</v>
      </c>
      <c r="EZ19">
        <v>1.004</v>
      </c>
      <c r="FA19">
        <v>0.999</v>
      </c>
      <c r="FB19">
        <v>1</v>
      </c>
      <c r="FC19">
        <v>1.155</v>
      </c>
      <c r="FD19">
        <v>1.167</v>
      </c>
      <c r="FE19">
        <v>1.1830000000000001</v>
      </c>
      <c r="FF19">
        <v>0.13400000000000001</v>
      </c>
      <c r="FG19">
        <v>0.13700000000000001</v>
      </c>
      <c r="FH19">
        <v>0.13600000000000001</v>
      </c>
      <c r="FI19">
        <v>0.99299999999999999</v>
      </c>
      <c r="FJ19">
        <v>1</v>
      </c>
      <c r="FK19">
        <v>1.002</v>
      </c>
      <c r="FL19">
        <v>0.995</v>
      </c>
      <c r="FM19">
        <v>1.0940000000000001</v>
      </c>
      <c r="FN19">
        <v>1.163</v>
      </c>
      <c r="FO19">
        <v>0.33500000000000002</v>
      </c>
      <c r="FP19">
        <v>0.17199999999999999</v>
      </c>
      <c r="FQ19">
        <v>0.14499999999999999</v>
      </c>
      <c r="FR19">
        <v>0.17199999999999999</v>
      </c>
      <c r="FS19">
        <v>1.004</v>
      </c>
      <c r="FT19">
        <v>1.008</v>
      </c>
      <c r="FU19">
        <v>1.129</v>
      </c>
      <c r="FV19">
        <v>1.155</v>
      </c>
      <c r="FW19">
        <v>1.1850000000000001</v>
      </c>
      <c r="FX19">
        <v>1.175</v>
      </c>
      <c r="FY19">
        <v>8.4000000000000005E-2</v>
      </c>
      <c r="FZ19">
        <v>1.2150000000000001</v>
      </c>
      <c r="GA19">
        <v>1.2110000000000001</v>
      </c>
      <c r="GB19">
        <v>1.155</v>
      </c>
      <c r="GC19">
        <v>1.004</v>
      </c>
      <c r="GD19">
        <v>1.143</v>
      </c>
      <c r="GE19">
        <v>1.2090000000000001</v>
      </c>
      <c r="GF19">
        <v>1.1950000000000001</v>
      </c>
      <c r="GG19">
        <v>1.1850000000000001</v>
      </c>
      <c r="GH19">
        <v>1.1910000000000001</v>
      </c>
      <c r="GI19">
        <v>8.3000000000000004E-2</v>
      </c>
      <c r="GJ19">
        <v>1.2070000000000001</v>
      </c>
      <c r="GK19">
        <v>1.157</v>
      </c>
      <c r="GL19">
        <v>0.249</v>
      </c>
      <c r="GM19">
        <v>1.2350000000000001</v>
      </c>
      <c r="GN19">
        <v>1.2030000000000001</v>
      </c>
      <c r="GO19">
        <v>1.2110000000000001</v>
      </c>
      <c r="GP19">
        <v>8.3000000000000004E-2</v>
      </c>
      <c r="GQ19">
        <v>8.3000000000000004E-2</v>
      </c>
      <c r="GR19">
        <v>8.3000000000000004E-2</v>
      </c>
      <c r="GS19">
        <v>8.2000000000000003E-2</v>
      </c>
    </row>
    <row r="20" spans="1:201" x14ac:dyDescent="0.25">
      <c r="A20" s="1">
        <v>0.37171296296296297</v>
      </c>
      <c r="B20">
        <v>0.14399999999999999</v>
      </c>
      <c r="C20">
        <v>0.14199999999999999</v>
      </c>
      <c r="D20">
        <v>0.13900000000000001</v>
      </c>
      <c r="E20">
        <v>1.127</v>
      </c>
      <c r="F20">
        <v>1.145</v>
      </c>
      <c r="G20">
        <v>1.0980000000000001</v>
      </c>
      <c r="H20">
        <v>1.1060000000000001</v>
      </c>
      <c r="I20">
        <v>1.0920000000000001</v>
      </c>
      <c r="J20">
        <v>1.0920000000000001</v>
      </c>
      <c r="K20">
        <v>0.104</v>
      </c>
      <c r="L20">
        <v>0.14399999999999999</v>
      </c>
      <c r="M20">
        <v>0.14199999999999999</v>
      </c>
      <c r="N20">
        <v>0.13900000000000001</v>
      </c>
      <c r="O20">
        <v>1.1080000000000001</v>
      </c>
      <c r="P20">
        <v>1.0920000000000001</v>
      </c>
      <c r="Q20">
        <v>1.0820000000000001</v>
      </c>
      <c r="R20">
        <v>1.07</v>
      </c>
      <c r="S20">
        <v>1.1100000000000001</v>
      </c>
      <c r="T20">
        <v>1.0960000000000001</v>
      </c>
      <c r="U20">
        <v>0.106</v>
      </c>
      <c r="V20">
        <v>0.14000000000000001</v>
      </c>
      <c r="W20">
        <v>0.14199999999999999</v>
      </c>
      <c r="X20">
        <v>0.14099999999999999</v>
      </c>
      <c r="Y20">
        <v>1.0960000000000001</v>
      </c>
      <c r="Z20">
        <v>1.0840000000000001</v>
      </c>
      <c r="AA20">
        <v>1.034</v>
      </c>
      <c r="AB20">
        <v>1.0780000000000001</v>
      </c>
      <c r="AC20">
        <v>1.1100000000000001</v>
      </c>
      <c r="AD20">
        <v>1.1020000000000001</v>
      </c>
      <c r="AE20">
        <v>0.10299999999999999</v>
      </c>
      <c r="AF20">
        <v>1.147</v>
      </c>
      <c r="AG20">
        <v>1.123</v>
      </c>
      <c r="AH20">
        <v>1.052</v>
      </c>
      <c r="AI20">
        <v>1.0900000000000001</v>
      </c>
      <c r="AJ20">
        <v>1.0760000000000001</v>
      </c>
      <c r="AK20">
        <v>1.0780000000000001</v>
      </c>
      <c r="AL20">
        <v>1.0760000000000001</v>
      </c>
      <c r="AM20">
        <v>1.1060000000000001</v>
      </c>
      <c r="AN20">
        <v>1.1020000000000001</v>
      </c>
      <c r="AO20">
        <v>1.131</v>
      </c>
      <c r="AP20">
        <v>1.155</v>
      </c>
      <c r="AQ20">
        <v>1.0980000000000001</v>
      </c>
      <c r="AR20">
        <v>1.0580000000000001</v>
      </c>
      <c r="AS20">
        <v>1.042</v>
      </c>
      <c r="AT20">
        <v>1.012</v>
      </c>
      <c r="AU20">
        <v>1.0760000000000001</v>
      </c>
      <c r="AV20">
        <v>1.056</v>
      </c>
      <c r="AW20">
        <v>1.1120000000000001</v>
      </c>
      <c r="AX20">
        <v>1.0780000000000001</v>
      </c>
      <c r="AY20">
        <v>1.1140000000000001</v>
      </c>
      <c r="AZ20">
        <v>1.155</v>
      </c>
      <c r="BA20">
        <v>1.06</v>
      </c>
      <c r="BB20">
        <v>1.04</v>
      </c>
      <c r="BC20">
        <v>1.006</v>
      </c>
      <c r="BD20">
        <v>1.016</v>
      </c>
      <c r="BE20">
        <v>1.018</v>
      </c>
      <c r="BF20">
        <v>0.99199999999999999</v>
      </c>
      <c r="BG20">
        <v>1.0940000000000001</v>
      </c>
      <c r="BH20">
        <v>1.0980000000000001</v>
      </c>
      <c r="BI20">
        <v>1.129</v>
      </c>
      <c r="BJ20">
        <v>0.14000000000000001</v>
      </c>
      <c r="BK20">
        <v>0.14299999999999999</v>
      </c>
      <c r="BL20">
        <v>0.14199999999999999</v>
      </c>
      <c r="BM20">
        <v>1.008</v>
      </c>
      <c r="BN20">
        <v>1.012</v>
      </c>
      <c r="BO20">
        <v>1.002</v>
      </c>
      <c r="BP20">
        <v>0.96899999999999997</v>
      </c>
      <c r="BQ20">
        <v>1.1060000000000001</v>
      </c>
      <c r="BR20">
        <v>0.996</v>
      </c>
      <c r="BS20">
        <v>8.4000000000000005E-2</v>
      </c>
      <c r="BT20">
        <v>1.171</v>
      </c>
      <c r="BU20">
        <v>1.1120000000000001</v>
      </c>
      <c r="BV20">
        <v>1.046</v>
      </c>
      <c r="BW20">
        <v>0.98399999999999999</v>
      </c>
      <c r="BX20">
        <v>1.028</v>
      </c>
      <c r="BY20">
        <v>1.006</v>
      </c>
      <c r="BZ20">
        <v>0.98799999999999999</v>
      </c>
      <c r="CA20">
        <v>1.0980000000000001</v>
      </c>
      <c r="CB20">
        <v>1.054</v>
      </c>
      <c r="CC20">
        <v>8.5000000000000006E-2</v>
      </c>
      <c r="CD20">
        <v>0.112</v>
      </c>
      <c r="CE20">
        <v>0.27</v>
      </c>
      <c r="CF20">
        <v>0.35699999999999998</v>
      </c>
      <c r="CG20">
        <v>1.002</v>
      </c>
      <c r="CH20">
        <v>1.014</v>
      </c>
      <c r="CI20">
        <v>1.008</v>
      </c>
      <c r="CJ20">
        <v>1.028</v>
      </c>
      <c r="CK20">
        <v>1.127</v>
      </c>
      <c r="CL20">
        <v>1.1100000000000001</v>
      </c>
      <c r="CM20">
        <v>0.32400000000000001</v>
      </c>
      <c r="CN20">
        <v>1.2210000000000001</v>
      </c>
      <c r="CO20">
        <v>1.256</v>
      </c>
      <c r="CP20">
        <v>1.2070000000000001</v>
      </c>
      <c r="CQ20">
        <v>1.141</v>
      </c>
      <c r="CR20">
        <v>1.07</v>
      </c>
      <c r="CS20">
        <v>1.048</v>
      </c>
      <c r="CT20">
        <v>0.32400000000000001</v>
      </c>
      <c r="CU20">
        <v>0.34799999999999998</v>
      </c>
      <c r="CV20">
        <v>0.33900000000000002</v>
      </c>
      <c r="CW20">
        <v>8.4000000000000005E-2</v>
      </c>
      <c r="CX20">
        <v>1.2090000000000001</v>
      </c>
      <c r="CY20">
        <v>1.1890000000000001</v>
      </c>
      <c r="CZ20">
        <v>1.1870000000000001</v>
      </c>
      <c r="DA20">
        <v>1.173</v>
      </c>
      <c r="DB20">
        <v>1.181</v>
      </c>
      <c r="DC20">
        <v>1.179</v>
      </c>
      <c r="DD20">
        <v>1.167</v>
      </c>
      <c r="DE20">
        <v>1.1850000000000001</v>
      </c>
      <c r="DF20">
        <v>1.2130000000000001</v>
      </c>
      <c r="DG20">
        <v>0.107</v>
      </c>
      <c r="DH20">
        <v>1.169</v>
      </c>
      <c r="DI20">
        <v>1.181</v>
      </c>
      <c r="DJ20">
        <v>1.173</v>
      </c>
      <c r="DK20">
        <v>1.163</v>
      </c>
      <c r="DL20">
        <v>1.1850000000000001</v>
      </c>
      <c r="DM20">
        <v>1.171</v>
      </c>
      <c r="DN20">
        <v>1.165</v>
      </c>
      <c r="DO20">
        <v>1.1870000000000001</v>
      </c>
      <c r="DP20">
        <v>1.2310000000000001</v>
      </c>
      <c r="DQ20">
        <v>0.106</v>
      </c>
      <c r="DR20">
        <v>1.1910000000000001</v>
      </c>
      <c r="DS20">
        <v>1.1890000000000001</v>
      </c>
      <c r="DT20">
        <v>1.179</v>
      </c>
      <c r="DU20">
        <v>1.167</v>
      </c>
      <c r="DV20">
        <v>1.175</v>
      </c>
      <c r="DW20">
        <v>1.171</v>
      </c>
      <c r="DX20">
        <v>1.157</v>
      </c>
      <c r="DY20">
        <v>1.1890000000000001</v>
      </c>
      <c r="DZ20">
        <v>1.1850000000000001</v>
      </c>
      <c r="EA20">
        <v>0.104</v>
      </c>
      <c r="EB20">
        <v>1.1890000000000001</v>
      </c>
      <c r="EC20">
        <v>0.35399999999999998</v>
      </c>
      <c r="ED20">
        <v>0.35499999999999998</v>
      </c>
      <c r="EE20">
        <v>0.98899999999999999</v>
      </c>
      <c r="EF20">
        <v>1</v>
      </c>
      <c r="EG20">
        <v>1.169</v>
      </c>
      <c r="EH20">
        <v>1.151</v>
      </c>
      <c r="EI20">
        <v>1.181</v>
      </c>
      <c r="EJ20">
        <v>1.2050000000000001</v>
      </c>
      <c r="EK20">
        <v>1.2010000000000001</v>
      </c>
      <c r="EL20">
        <v>1.1930000000000001</v>
      </c>
      <c r="EM20">
        <v>1.008</v>
      </c>
      <c r="EN20">
        <v>1.1000000000000001</v>
      </c>
      <c r="EO20">
        <v>0.99399999999999999</v>
      </c>
      <c r="EP20">
        <v>1.004</v>
      </c>
      <c r="EQ20">
        <v>0.98899999999999999</v>
      </c>
      <c r="ER20">
        <v>0.99299999999999999</v>
      </c>
      <c r="ES20">
        <v>1.008</v>
      </c>
      <c r="ET20">
        <v>1.177</v>
      </c>
      <c r="EU20">
        <v>1.1930000000000001</v>
      </c>
      <c r="EV20">
        <v>1.2010000000000001</v>
      </c>
      <c r="EW20">
        <v>1.006</v>
      </c>
      <c r="EX20">
        <v>0.998</v>
      </c>
      <c r="EY20">
        <v>0.99</v>
      </c>
      <c r="EZ20">
        <v>1.01</v>
      </c>
      <c r="FA20">
        <v>1.006</v>
      </c>
      <c r="FB20">
        <v>1.006</v>
      </c>
      <c r="FC20">
        <v>1.181</v>
      </c>
      <c r="FD20">
        <v>1.1930000000000001</v>
      </c>
      <c r="FE20">
        <v>1.2070000000000001</v>
      </c>
      <c r="FF20">
        <v>0.13500000000000001</v>
      </c>
      <c r="FG20">
        <v>0.13800000000000001</v>
      </c>
      <c r="FH20">
        <v>0.13600000000000001</v>
      </c>
      <c r="FI20">
        <v>0.998</v>
      </c>
      <c r="FJ20">
        <v>1.004</v>
      </c>
      <c r="FK20">
        <v>1.01</v>
      </c>
      <c r="FL20">
        <v>1.002</v>
      </c>
      <c r="FM20">
        <v>1.143</v>
      </c>
      <c r="FN20">
        <v>1.1910000000000001</v>
      </c>
      <c r="FO20">
        <v>0.31</v>
      </c>
      <c r="FP20">
        <v>0.17</v>
      </c>
      <c r="FQ20">
        <v>0.14499999999999999</v>
      </c>
      <c r="FR20">
        <v>0.61199999999999999</v>
      </c>
      <c r="FS20">
        <v>1.006</v>
      </c>
      <c r="FT20">
        <v>1.01</v>
      </c>
      <c r="FU20">
        <v>1.133</v>
      </c>
      <c r="FV20">
        <v>1.1850000000000001</v>
      </c>
      <c r="FW20">
        <v>1.2130000000000001</v>
      </c>
      <c r="FX20">
        <v>1.1990000000000001</v>
      </c>
      <c r="FY20">
        <v>8.5000000000000006E-2</v>
      </c>
      <c r="FZ20">
        <v>1.242</v>
      </c>
      <c r="GA20">
        <v>1.2390000000000001</v>
      </c>
      <c r="GB20">
        <v>1.157</v>
      </c>
      <c r="GC20">
        <v>1.004</v>
      </c>
      <c r="GD20">
        <v>1.143</v>
      </c>
      <c r="GE20">
        <v>1.238</v>
      </c>
      <c r="GF20">
        <v>1.2250000000000001</v>
      </c>
      <c r="GG20">
        <v>1.2130000000000001</v>
      </c>
      <c r="GH20">
        <v>1.2170000000000001</v>
      </c>
      <c r="GI20">
        <v>8.4000000000000005E-2</v>
      </c>
      <c r="GJ20">
        <v>1.2350000000000001</v>
      </c>
      <c r="GK20">
        <v>1.1970000000000001</v>
      </c>
      <c r="GL20">
        <v>0.23499999999999999</v>
      </c>
      <c r="GM20">
        <v>1.258</v>
      </c>
      <c r="GN20">
        <v>1.2290000000000001</v>
      </c>
      <c r="GO20">
        <v>1.2330000000000001</v>
      </c>
      <c r="GP20">
        <v>8.4000000000000005E-2</v>
      </c>
      <c r="GQ20">
        <v>8.4000000000000005E-2</v>
      </c>
      <c r="GR20">
        <v>8.4000000000000005E-2</v>
      </c>
      <c r="GS20">
        <v>8.3000000000000004E-2</v>
      </c>
    </row>
    <row r="21" spans="1:201" x14ac:dyDescent="0.25">
      <c r="A21" s="1">
        <v>0.39254629629629628</v>
      </c>
      <c r="B21">
        <v>0.14399999999999999</v>
      </c>
      <c r="C21">
        <v>0.14199999999999999</v>
      </c>
      <c r="D21">
        <v>0.13900000000000001</v>
      </c>
      <c r="E21">
        <v>1.149</v>
      </c>
      <c r="F21">
        <v>1.165</v>
      </c>
      <c r="G21">
        <v>1.117</v>
      </c>
      <c r="H21">
        <v>1.1180000000000001</v>
      </c>
      <c r="I21">
        <v>1.1060000000000001</v>
      </c>
      <c r="J21">
        <v>1.1080000000000001</v>
      </c>
      <c r="K21">
        <v>0.104</v>
      </c>
      <c r="L21">
        <v>0.14499999999999999</v>
      </c>
      <c r="M21">
        <v>0.14199999999999999</v>
      </c>
      <c r="N21">
        <v>0.13900000000000001</v>
      </c>
      <c r="O21">
        <v>1.129</v>
      </c>
      <c r="P21">
        <v>1.1040000000000001</v>
      </c>
      <c r="Q21">
        <v>1.0920000000000001</v>
      </c>
      <c r="R21">
        <v>1.0820000000000001</v>
      </c>
      <c r="S21">
        <v>1.1220000000000001</v>
      </c>
      <c r="T21">
        <v>1.1080000000000001</v>
      </c>
      <c r="U21">
        <v>0.105</v>
      </c>
      <c r="V21">
        <v>0.13900000000000001</v>
      </c>
      <c r="W21">
        <v>0.14099999999999999</v>
      </c>
      <c r="X21">
        <v>0.14000000000000001</v>
      </c>
      <c r="Y21">
        <v>1.1140000000000001</v>
      </c>
      <c r="Z21">
        <v>1.0960000000000001</v>
      </c>
      <c r="AA21">
        <v>1.048</v>
      </c>
      <c r="AB21">
        <v>1.0920000000000001</v>
      </c>
      <c r="AC21">
        <v>1.123</v>
      </c>
      <c r="AD21">
        <v>1.1140000000000001</v>
      </c>
      <c r="AE21">
        <v>0.10299999999999999</v>
      </c>
      <c r="AF21">
        <v>1.169</v>
      </c>
      <c r="AG21">
        <v>1.143</v>
      </c>
      <c r="AH21">
        <v>1.052</v>
      </c>
      <c r="AI21">
        <v>1.1020000000000001</v>
      </c>
      <c r="AJ21">
        <v>1.0900000000000001</v>
      </c>
      <c r="AK21">
        <v>1.0900000000000001</v>
      </c>
      <c r="AL21">
        <v>1.0920000000000001</v>
      </c>
      <c r="AM21">
        <v>1.119</v>
      </c>
      <c r="AN21">
        <v>1.1140000000000001</v>
      </c>
      <c r="AO21">
        <v>1.151</v>
      </c>
      <c r="AP21">
        <v>1.177</v>
      </c>
      <c r="AQ21">
        <v>1.1240000000000001</v>
      </c>
      <c r="AR21">
        <v>1.0740000000000001</v>
      </c>
      <c r="AS21">
        <v>1.044</v>
      </c>
      <c r="AT21">
        <v>1.018</v>
      </c>
      <c r="AU21">
        <v>1.0900000000000001</v>
      </c>
      <c r="AV21">
        <v>1.0660000000000001</v>
      </c>
      <c r="AW21">
        <v>1.125</v>
      </c>
      <c r="AX21">
        <v>1.0900000000000001</v>
      </c>
      <c r="AY21">
        <v>1.127</v>
      </c>
      <c r="AZ21">
        <v>1.175</v>
      </c>
      <c r="BA21">
        <v>1.0620000000000001</v>
      </c>
      <c r="BB21">
        <v>1.044</v>
      </c>
      <c r="BC21">
        <v>1.006</v>
      </c>
      <c r="BD21">
        <v>1.014</v>
      </c>
      <c r="BE21">
        <v>1.022</v>
      </c>
      <c r="BF21">
        <v>0.99299999999999999</v>
      </c>
      <c r="BG21">
        <v>1.1100000000000001</v>
      </c>
      <c r="BH21">
        <v>1.1140000000000001</v>
      </c>
      <c r="BI21">
        <v>1.145</v>
      </c>
      <c r="BJ21">
        <v>0.14000000000000001</v>
      </c>
      <c r="BK21">
        <v>0.14399999999999999</v>
      </c>
      <c r="BL21">
        <v>0.14199999999999999</v>
      </c>
      <c r="BM21">
        <v>1.006</v>
      </c>
      <c r="BN21">
        <v>1.012</v>
      </c>
      <c r="BO21">
        <v>1.004</v>
      </c>
      <c r="BP21">
        <v>0.97199999999999998</v>
      </c>
      <c r="BQ21">
        <v>1.125</v>
      </c>
      <c r="BR21">
        <v>0.998</v>
      </c>
      <c r="BS21">
        <v>8.4000000000000005E-2</v>
      </c>
      <c r="BT21">
        <v>1.1910000000000001</v>
      </c>
      <c r="BU21">
        <v>1.137</v>
      </c>
      <c r="BV21">
        <v>1.046</v>
      </c>
      <c r="BW21">
        <v>0.98599999999999999</v>
      </c>
      <c r="BX21">
        <v>1.028</v>
      </c>
      <c r="BY21">
        <v>1.01</v>
      </c>
      <c r="BZ21">
        <v>0.99</v>
      </c>
      <c r="CA21">
        <v>1.1140000000000001</v>
      </c>
      <c r="CB21">
        <v>1.0660000000000001</v>
      </c>
      <c r="CC21">
        <v>8.5000000000000006E-2</v>
      </c>
      <c r="CD21">
        <v>0.109</v>
      </c>
      <c r="CE21">
        <v>0.27500000000000002</v>
      </c>
      <c r="CF21">
        <v>0.36499999999999999</v>
      </c>
      <c r="CG21">
        <v>1.004</v>
      </c>
      <c r="CH21">
        <v>1.02</v>
      </c>
      <c r="CI21">
        <v>1.01</v>
      </c>
      <c r="CJ21">
        <v>1.028</v>
      </c>
      <c r="CK21">
        <v>1.145</v>
      </c>
      <c r="CL21">
        <v>1.127</v>
      </c>
      <c r="CM21">
        <v>0.28100000000000003</v>
      </c>
      <c r="CN21">
        <v>1.252</v>
      </c>
      <c r="CO21">
        <v>1.29</v>
      </c>
      <c r="CP21">
        <v>1.2330000000000001</v>
      </c>
      <c r="CQ21">
        <v>1.139</v>
      </c>
      <c r="CR21">
        <v>1.0740000000000001</v>
      </c>
      <c r="CS21">
        <v>1.052</v>
      </c>
      <c r="CT21">
        <v>0.32400000000000001</v>
      </c>
      <c r="CU21">
        <v>0.34599999999999997</v>
      </c>
      <c r="CV21">
        <v>0.33300000000000002</v>
      </c>
      <c r="CW21">
        <v>8.3000000000000004E-2</v>
      </c>
      <c r="CX21">
        <v>1.2310000000000001</v>
      </c>
      <c r="CY21">
        <v>1.2150000000000001</v>
      </c>
      <c r="CZ21">
        <v>1.2130000000000001</v>
      </c>
      <c r="DA21">
        <v>1.2010000000000001</v>
      </c>
      <c r="DB21">
        <v>1.2070000000000001</v>
      </c>
      <c r="DC21">
        <v>1.2070000000000001</v>
      </c>
      <c r="DD21">
        <v>1.1950000000000001</v>
      </c>
      <c r="DE21">
        <v>1.2150000000000001</v>
      </c>
      <c r="DF21">
        <v>1.248</v>
      </c>
      <c r="DG21">
        <v>0.107</v>
      </c>
      <c r="DH21">
        <v>1.1910000000000001</v>
      </c>
      <c r="DI21">
        <v>1.2050000000000001</v>
      </c>
      <c r="DJ21">
        <v>1.1970000000000001</v>
      </c>
      <c r="DK21">
        <v>1.1890000000000001</v>
      </c>
      <c r="DL21">
        <v>1.2090000000000001</v>
      </c>
      <c r="DM21">
        <v>1.1970000000000001</v>
      </c>
      <c r="DN21">
        <v>1.1850000000000001</v>
      </c>
      <c r="DO21">
        <v>1.2130000000000001</v>
      </c>
      <c r="DP21">
        <v>1.266</v>
      </c>
      <c r="DQ21">
        <v>0.106</v>
      </c>
      <c r="DR21">
        <v>1.2130000000000001</v>
      </c>
      <c r="DS21">
        <v>1.2130000000000001</v>
      </c>
      <c r="DT21">
        <v>1.2030000000000001</v>
      </c>
      <c r="DU21">
        <v>1.1950000000000001</v>
      </c>
      <c r="DV21">
        <v>1.2030000000000001</v>
      </c>
      <c r="DW21">
        <v>1.1990000000000001</v>
      </c>
      <c r="DX21">
        <v>1.1910000000000001</v>
      </c>
      <c r="DY21">
        <v>1.2130000000000001</v>
      </c>
      <c r="DZ21">
        <v>1.2150000000000001</v>
      </c>
      <c r="EA21">
        <v>0.104</v>
      </c>
      <c r="EB21">
        <v>1.2150000000000001</v>
      </c>
      <c r="EC21">
        <v>0.34499999999999997</v>
      </c>
      <c r="ED21">
        <v>0.36399999999999999</v>
      </c>
      <c r="EE21">
        <v>0.99</v>
      </c>
      <c r="EF21">
        <v>1</v>
      </c>
      <c r="EG21">
        <v>1.1970000000000001</v>
      </c>
      <c r="EH21">
        <v>1.1830000000000001</v>
      </c>
      <c r="EI21">
        <v>1.2090000000000001</v>
      </c>
      <c r="EJ21">
        <v>1.2370000000000001</v>
      </c>
      <c r="EK21">
        <v>1.2250000000000001</v>
      </c>
      <c r="EL21">
        <v>1.2170000000000001</v>
      </c>
      <c r="EM21">
        <v>1.008</v>
      </c>
      <c r="EN21">
        <v>1.0980000000000001</v>
      </c>
      <c r="EO21">
        <v>0.99399999999999999</v>
      </c>
      <c r="EP21">
        <v>1.004</v>
      </c>
      <c r="EQ21">
        <v>0.99</v>
      </c>
      <c r="ER21">
        <v>0.99299999999999999</v>
      </c>
      <c r="ES21">
        <v>1.008</v>
      </c>
      <c r="ET21">
        <v>1.2050000000000001</v>
      </c>
      <c r="EU21">
        <v>1.2210000000000001</v>
      </c>
      <c r="EV21">
        <v>1.2230000000000001</v>
      </c>
      <c r="EW21">
        <v>1.006</v>
      </c>
      <c r="EX21">
        <v>0.998</v>
      </c>
      <c r="EY21">
        <v>0.99</v>
      </c>
      <c r="EZ21">
        <v>1.01</v>
      </c>
      <c r="FA21">
        <v>1.004</v>
      </c>
      <c r="FB21">
        <v>1.006</v>
      </c>
      <c r="FC21">
        <v>1.2090000000000001</v>
      </c>
      <c r="FD21">
        <v>1.2190000000000001</v>
      </c>
      <c r="FE21">
        <v>1.238</v>
      </c>
      <c r="FF21">
        <v>0.13500000000000001</v>
      </c>
      <c r="FG21">
        <v>0.13800000000000001</v>
      </c>
      <c r="FH21">
        <v>0.13700000000000001</v>
      </c>
      <c r="FI21">
        <v>0.998</v>
      </c>
      <c r="FJ21">
        <v>1.004</v>
      </c>
      <c r="FK21">
        <v>1.01</v>
      </c>
      <c r="FL21">
        <v>1.002</v>
      </c>
      <c r="FM21">
        <v>1.1870000000000001</v>
      </c>
      <c r="FN21">
        <v>1.2250000000000001</v>
      </c>
      <c r="FO21">
        <v>0.26500000000000001</v>
      </c>
      <c r="FP21">
        <v>0.17100000000000001</v>
      </c>
      <c r="FQ21">
        <v>0.14499999999999999</v>
      </c>
      <c r="FR21">
        <v>0.78</v>
      </c>
      <c r="FS21">
        <v>1.006</v>
      </c>
      <c r="FT21">
        <v>1.01</v>
      </c>
      <c r="FU21">
        <v>1.135</v>
      </c>
      <c r="FV21">
        <v>1.2150000000000001</v>
      </c>
      <c r="FW21">
        <v>1.236</v>
      </c>
      <c r="FX21">
        <v>1.2270000000000001</v>
      </c>
      <c r="FY21">
        <v>8.5000000000000006E-2</v>
      </c>
      <c r="FZ21">
        <v>1.264</v>
      </c>
      <c r="GA21">
        <v>1.258</v>
      </c>
      <c r="GB21">
        <v>1.159</v>
      </c>
      <c r="GC21">
        <v>1.004</v>
      </c>
      <c r="GD21">
        <v>1.147</v>
      </c>
      <c r="GE21">
        <v>1.26</v>
      </c>
      <c r="GF21">
        <v>1.2430000000000001</v>
      </c>
      <c r="GG21">
        <v>1.234</v>
      </c>
      <c r="GH21">
        <v>1.242</v>
      </c>
      <c r="GI21">
        <v>8.4000000000000005E-2</v>
      </c>
      <c r="GJ21">
        <v>1.256</v>
      </c>
      <c r="GK21">
        <v>1.2050000000000001</v>
      </c>
      <c r="GL21">
        <v>0.23</v>
      </c>
      <c r="GM21">
        <v>1.276</v>
      </c>
      <c r="GN21">
        <v>1.25</v>
      </c>
      <c r="GO21">
        <v>1.254</v>
      </c>
      <c r="GP21">
        <v>8.4000000000000005E-2</v>
      </c>
      <c r="GQ21">
        <v>8.4000000000000005E-2</v>
      </c>
      <c r="GR21">
        <v>8.4000000000000005E-2</v>
      </c>
      <c r="GS21">
        <v>8.3000000000000004E-2</v>
      </c>
    </row>
    <row r="22" spans="1:201" x14ac:dyDescent="0.25">
      <c r="A22" s="1">
        <v>0.41337962962962965</v>
      </c>
      <c r="B22">
        <v>0.14399999999999999</v>
      </c>
      <c r="C22">
        <v>0.14199999999999999</v>
      </c>
      <c r="D22">
        <v>0.13900000000000001</v>
      </c>
      <c r="E22">
        <v>1.169</v>
      </c>
      <c r="F22">
        <v>1.1850000000000001</v>
      </c>
      <c r="G22">
        <v>1.137</v>
      </c>
      <c r="H22">
        <v>1.139</v>
      </c>
      <c r="I22">
        <v>1.127</v>
      </c>
      <c r="J22">
        <v>1.129</v>
      </c>
      <c r="K22">
        <v>0.104</v>
      </c>
      <c r="L22">
        <v>0.14699999999999999</v>
      </c>
      <c r="M22">
        <v>0.14399999999999999</v>
      </c>
      <c r="N22">
        <v>0.13900000000000001</v>
      </c>
      <c r="O22">
        <v>1.151</v>
      </c>
      <c r="P22">
        <v>1.125</v>
      </c>
      <c r="Q22">
        <v>1.1100000000000001</v>
      </c>
      <c r="R22">
        <v>1.1040000000000001</v>
      </c>
      <c r="S22">
        <v>1.141</v>
      </c>
      <c r="T22">
        <v>1.131</v>
      </c>
      <c r="U22">
        <v>0.105</v>
      </c>
      <c r="V22">
        <v>0.14000000000000001</v>
      </c>
      <c r="W22">
        <v>0.14199999999999999</v>
      </c>
      <c r="X22">
        <v>0.14099999999999999</v>
      </c>
      <c r="Y22">
        <v>1.139</v>
      </c>
      <c r="Z22">
        <v>1.117</v>
      </c>
      <c r="AA22">
        <v>1.0660000000000001</v>
      </c>
      <c r="AB22">
        <v>1.1120000000000001</v>
      </c>
      <c r="AC22">
        <v>1.141</v>
      </c>
      <c r="AD22">
        <v>1.135</v>
      </c>
      <c r="AE22">
        <v>0.104</v>
      </c>
      <c r="AF22">
        <v>1.1970000000000001</v>
      </c>
      <c r="AG22">
        <v>1.167</v>
      </c>
      <c r="AH22">
        <v>1.054</v>
      </c>
      <c r="AI22">
        <v>1.1220000000000001</v>
      </c>
      <c r="AJ22">
        <v>1.1080000000000001</v>
      </c>
      <c r="AK22">
        <v>1.1080000000000001</v>
      </c>
      <c r="AL22">
        <v>1.1120000000000001</v>
      </c>
      <c r="AM22">
        <v>1.137</v>
      </c>
      <c r="AN22">
        <v>1.133</v>
      </c>
      <c r="AO22">
        <v>1.175</v>
      </c>
      <c r="AP22">
        <v>1.2050000000000001</v>
      </c>
      <c r="AQ22">
        <v>1.149</v>
      </c>
      <c r="AR22">
        <v>1.0920000000000001</v>
      </c>
      <c r="AS22">
        <v>1.054</v>
      </c>
      <c r="AT22">
        <v>1.014</v>
      </c>
      <c r="AU22">
        <v>1.1100000000000001</v>
      </c>
      <c r="AV22">
        <v>1.0840000000000001</v>
      </c>
      <c r="AW22">
        <v>1.147</v>
      </c>
      <c r="AX22">
        <v>1.1080000000000001</v>
      </c>
      <c r="AY22">
        <v>1.147</v>
      </c>
      <c r="AZ22">
        <v>1.2070000000000001</v>
      </c>
      <c r="BA22">
        <v>1.0640000000000001</v>
      </c>
      <c r="BB22">
        <v>1.052</v>
      </c>
      <c r="BC22">
        <v>1.006</v>
      </c>
      <c r="BD22">
        <v>1.014</v>
      </c>
      <c r="BE22">
        <v>1.022</v>
      </c>
      <c r="BF22">
        <v>0.99199999999999999</v>
      </c>
      <c r="BG22">
        <v>1.131</v>
      </c>
      <c r="BH22">
        <v>1.133</v>
      </c>
      <c r="BI22">
        <v>1.165</v>
      </c>
      <c r="BJ22">
        <v>0.14099999999999999</v>
      </c>
      <c r="BK22">
        <v>0.14399999999999999</v>
      </c>
      <c r="BL22">
        <v>0.14199999999999999</v>
      </c>
      <c r="BM22">
        <v>1.006</v>
      </c>
      <c r="BN22">
        <v>1.01</v>
      </c>
      <c r="BO22">
        <v>1.004</v>
      </c>
      <c r="BP22">
        <v>0.97599999999999998</v>
      </c>
      <c r="BQ22">
        <v>1.149</v>
      </c>
      <c r="BR22">
        <v>0.999</v>
      </c>
      <c r="BS22">
        <v>8.5000000000000006E-2</v>
      </c>
      <c r="BT22">
        <v>1.2210000000000001</v>
      </c>
      <c r="BU22">
        <v>1.169</v>
      </c>
      <c r="BV22">
        <v>1.046</v>
      </c>
      <c r="BW22">
        <v>0.98899999999999999</v>
      </c>
      <c r="BX22">
        <v>1.028</v>
      </c>
      <c r="BY22">
        <v>1.012</v>
      </c>
      <c r="BZ22">
        <v>0.99299999999999999</v>
      </c>
      <c r="CA22">
        <v>1.133</v>
      </c>
      <c r="CB22">
        <v>1.0840000000000001</v>
      </c>
      <c r="CC22">
        <v>8.5999999999999993E-2</v>
      </c>
      <c r="CD22">
        <v>0.107</v>
      </c>
      <c r="CE22">
        <v>0.26900000000000002</v>
      </c>
      <c r="CF22">
        <v>0.35799999999999998</v>
      </c>
      <c r="CG22">
        <v>1.006</v>
      </c>
      <c r="CH22">
        <v>1.024</v>
      </c>
      <c r="CI22">
        <v>1.014</v>
      </c>
      <c r="CJ22">
        <v>1.028</v>
      </c>
      <c r="CK22">
        <v>1.167</v>
      </c>
      <c r="CL22">
        <v>1.147</v>
      </c>
      <c r="CM22">
        <v>0.11899999999999999</v>
      </c>
      <c r="CN22">
        <v>1.282</v>
      </c>
      <c r="CO22">
        <v>1.3220000000000001</v>
      </c>
      <c r="CP22">
        <v>1.266</v>
      </c>
      <c r="CQ22">
        <v>1.143</v>
      </c>
      <c r="CR22">
        <v>1.0780000000000001</v>
      </c>
      <c r="CS22">
        <v>1.0580000000000001</v>
      </c>
      <c r="CT22">
        <v>0.33200000000000002</v>
      </c>
      <c r="CU22">
        <v>0.33800000000000002</v>
      </c>
      <c r="CV22">
        <v>0.33200000000000002</v>
      </c>
      <c r="CW22">
        <v>8.4000000000000005E-2</v>
      </c>
      <c r="CX22">
        <v>1.262</v>
      </c>
      <c r="CY22">
        <v>1.25</v>
      </c>
      <c r="CZ22">
        <v>1.25</v>
      </c>
      <c r="DA22">
        <v>1.2390000000000001</v>
      </c>
      <c r="DB22">
        <v>1.248</v>
      </c>
      <c r="DC22">
        <v>1.244</v>
      </c>
      <c r="DD22">
        <v>1.2350000000000001</v>
      </c>
      <c r="DE22">
        <v>1.254</v>
      </c>
      <c r="DF22">
        <v>1.288</v>
      </c>
      <c r="DG22">
        <v>0.108</v>
      </c>
      <c r="DH22">
        <v>1.2250000000000001</v>
      </c>
      <c r="DI22">
        <v>1.246</v>
      </c>
      <c r="DJ22">
        <v>1.238</v>
      </c>
      <c r="DK22">
        <v>1.2270000000000001</v>
      </c>
      <c r="DL22">
        <v>1.254</v>
      </c>
      <c r="DM22">
        <v>1.24</v>
      </c>
      <c r="DN22">
        <v>1.1990000000000001</v>
      </c>
      <c r="DO22">
        <v>1.258</v>
      </c>
      <c r="DP22">
        <v>1.31</v>
      </c>
      <c r="DQ22">
        <v>0.107</v>
      </c>
      <c r="DR22">
        <v>1.24</v>
      </c>
      <c r="DS22">
        <v>1.252</v>
      </c>
      <c r="DT22">
        <v>1.2410000000000001</v>
      </c>
      <c r="DU22">
        <v>1.2330000000000001</v>
      </c>
      <c r="DV22">
        <v>1.2450000000000001</v>
      </c>
      <c r="DW22">
        <v>1.2410000000000001</v>
      </c>
      <c r="DX22">
        <v>1.2290000000000001</v>
      </c>
      <c r="DY22">
        <v>1.266</v>
      </c>
      <c r="DZ22">
        <v>1.256</v>
      </c>
      <c r="EA22">
        <v>0.104</v>
      </c>
      <c r="EB22">
        <v>1.2410000000000001</v>
      </c>
      <c r="EC22">
        <v>0.33</v>
      </c>
      <c r="ED22">
        <v>0.36299999999999999</v>
      </c>
      <c r="EE22">
        <v>0.99099999999999999</v>
      </c>
      <c r="EF22">
        <v>1.002</v>
      </c>
      <c r="EG22">
        <v>1.244</v>
      </c>
      <c r="EH22">
        <v>1.2250000000000001</v>
      </c>
      <c r="EI22">
        <v>1.248</v>
      </c>
      <c r="EJ22">
        <v>1.28</v>
      </c>
      <c r="EK22">
        <v>1.256</v>
      </c>
      <c r="EL22">
        <v>1.2390000000000001</v>
      </c>
      <c r="EM22">
        <v>1.006</v>
      </c>
      <c r="EN22">
        <v>1.1000000000000001</v>
      </c>
      <c r="EO22">
        <v>0.99399999999999999</v>
      </c>
      <c r="EP22">
        <v>1.004</v>
      </c>
      <c r="EQ22">
        <v>0.99199999999999999</v>
      </c>
      <c r="ER22">
        <v>0.99399999999999999</v>
      </c>
      <c r="ES22">
        <v>1.008</v>
      </c>
      <c r="ET22">
        <v>1.2450000000000001</v>
      </c>
      <c r="EU22">
        <v>1.248</v>
      </c>
      <c r="EV22">
        <v>1.25</v>
      </c>
      <c r="EW22">
        <v>1.006</v>
      </c>
      <c r="EX22">
        <v>0.999</v>
      </c>
      <c r="EY22">
        <v>0.99199999999999999</v>
      </c>
      <c r="EZ22">
        <v>1.012</v>
      </c>
      <c r="FA22">
        <v>1.006</v>
      </c>
      <c r="FB22">
        <v>1.008</v>
      </c>
      <c r="FC22">
        <v>1.2490000000000001</v>
      </c>
      <c r="FD22">
        <v>1.252</v>
      </c>
      <c r="FE22">
        <v>1.256</v>
      </c>
      <c r="FF22">
        <v>0.13700000000000001</v>
      </c>
      <c r="FG22">
        <v>0.13900000000000001</v>
      </c>
      <c r="FH22">
        <v>0.13800000000000001</v>
      </c>
      <c r="FI22">
        <v>0.998</v>
      </c>
      <c r="FJ22">
        <v>1.004</v>
      </c>
      <c r="FK22">
        <v>1.012</v>
      </c>
      <c r="FL22">
        <v>1.002</v>
      </c>
      <c r="FM22">
        <v>1.244</v>
      </c>
      <c r="FN22">
        <v>1.2490000000000001</v>
      </c>
      <c r="FO22">
        <v>0.16900000000000001</v>
      </c>
      <c r="FP22">
        <v>0.17599999999999999</v>
      </c>
      <c r="FQ22">
        <v>0.14699999999999999</v>
      </c>
      <c r="FR22">
        <v>0.79700000000000004</v>
      </c>
      <c r="FS22">
        <v>1.006</v>
      </c>
      <c r="FT22">
        <v>1.012</v>
      </c>
      <c r="FU22">
        <v>1.137</v>
      </c>
      <c r="FV22">
        <v>1.246</v>
      </c>
      <c r="FW22">
        <v>1.272</v>
      </c>
      <c r="FX22">
        <v>1.248</v>
      </c>
      <c r="FY22">
        <v>8.6999999999999994E-2</v>
      </c>
      <c r="FZ22">
        <v>1.29</v>
      </c>
      <c r="GA22">
        <v>1.298</v>
      </c>
      <c r="GB22">
        <v>1.163</v>
      </c>
      <c r="GC22">
        <v>1.006</v>
      </c>
      <c r="GD22">
        <v>1.151</v>
      </c>
      <c r="GE22">
        <v>1.294</v>
      </c>
      <c r="GF22">
        <v>1.274</v>
      </c>
      <c r="GG22">
        <v>1.26</v>
      </c>
      <c r="GH22">
        <v>1.26</v>
      </c>
      <c r="GI22">
        <v>8.6999999999999994E-2</v>
      </c>
      <c r="GJ22">
        <v>1.288</v>
      </c>
      <c r="GK22">
        <v>1.2210000000000001</v>
      </c>
      <c r="GL22">
        <v>0.22800000000000001</v>
      </c>
      <c r="GM22">
        <v>1.3080000000000001</v>
      </c>
      <c r="GN22">
        <v>1.282</v>
      </c>
      <c r="GO22">
        <v>1.28</v>
      </c>
      <c r="GP22">
        <v>8.5999999999999993E-2</v>
      </c>
      <c r="GQ22">
        <v>8.5999999999999993E-2</v>
      </c>
      <c r="GR22">
        <v>8.5999999999999993E-2</v>
      </c>
      <c r="GS22">
        <v>8.5000000000000006E-2</v>
      </c>
    </row>
    <row r="23" spans="1:201" x14ac:dyDescent="0.25">
      <c r="A23" s="1">
        <v>0.43421296296296297</v>
      </c>
      <c r="B23">
        <v>0.14599999999999999</v>
      </c>
      <c r="C23">
        <v>0.14299999999999999</v>
      </c>
      <c r="D23">
        <v>0.14000000000000001</v>
      </c>
      <c r="E23">
        <v>1.1990000000000001</v>
      </c>
      <c r="F23">
        <v>1.2110000000000001</v>
      </c>
      <c r="G23">
        <v>1.161</v>
      </c>
      <c r="H23">
        <v>1.161</v>
      </c>
      <c r="I23">
        <v>1.151</v>
      </c>
      <c r="J23">
        <v>1.153</v>
      </c>
      <c r="K23">
        <v>0.105</v>
      </c>
      <c r="L23">
        <v>0.154</v>
      </c>
      <c r="M23">
        <v>0.152</v>
      </c>
      <c r="N23">
        <v>0.14000000000000001</v>
      </c>
      <c r="O23">
        <v>1.1850000000000001</v>
      </c>
      <c r="P23">
        <v>1.151</v>
      </c>
      <c r="Q23">
        <v>1.133</v>
      </c>
      <c r="R23">
        <v>1.127</v>
      </c>
      <c r="S23">
        <v>1.165</v>
      </c>
      <c r="T23">
        <v>1.157</v>
      </c>
      <c r="U23">
        <v>0.107</v>
      </c>
      <c r="V23">
        <v>0.14000000000000001</v>
      </c>
      <c r="W23">
        <v>0.14299999999999999</v>
      </c>
      <c r="X23">
        <v>0.14199999999999999</v>
      </c>
      <c r="Y23">
        <v>1.169</v>
      </c>
      <c r="Z23">
        <v>1.143</v>
      </c>
      <c r="AA23">
        <v>1.0900000000000001</v>
      </c>
      <c r="AB23">
        <v>1.137</v>
      </c>
      <c r="AC23">
        <v>1.165</v>
      </c>
      <c r="AD23">
        <v>1.163</v>
      </c>
      <c r="AE23">
        <v>0.10299999999999999</v>
      </c>
      <c r="AF23">
        <v>1.234</v>
      </c>
      <c r="AG23">
        <v>1.2010000000000001</v>
      </c>
      <c r="AH23">
        <v>1.052</v>
      </c>
      <c r="AI23">
        <v>1.143</v>
      </c>
      <c r="AJ23">
        <v>1.131</v>
      </c>
      <c r="AK23">
        <v>1.131</v>
      </c>
      <c r="AL23">
        <v>1.137</v>
      </c>
      <c r="AM23">
        <v>1.161</v>
      </c>
      <c r="AN23">
        <v>1.157</v>
      </c>
      <c r="AO23">
        <v>1.2090000000000001</v>
      </c>
      <c r="AP23">
        <v>1.24</v>
      </c>
      <c r="AQ23">
        <v>1.1850000000000001</v>
      </c>
      <c r="AR23">
        <v>1.1160000000000001</v>
      </c>
      <c r="AS23">
        <v>1.0680000000000001</v>
      </c>
      <c r="AT23">
        <v>1.012</v>
      </c>
      <c r="AU23">
        <v>1.135</v>
      </c>
      <c r="AV23">
        <v>1.1060000000000001</v>
      </c>
      <c r="AW23">
        <v>1.167</v>
      </c>
      <c r="AX23">
        <v>1.131</v>
      </c>
      <c r="AY23">
        <v>1.173</v>
      </c>
      <c r="AZ23">
        <v>1.2450000000000001</v>
      </c>
      <c r="BA23">
        <v>1.0660000000000001</v>
      </c>
      <c r="BB23">
        <v>1.0640000000000001</v>
      </c>
      <c r="BC23">
        <v>1.008</v>
      </c>
      <c r="BD23">
        <v>1.012</v>
      </c>
      <c r="BE23">
        <v>1.022</v>
      </c>
      <c r="BF23">
        <v>0.99199999999999999</v>
      </c>
      <c r="BG23">
        <v>1.157</v>
      </c>
      <c r="BH23">
        <v>1.157</v>
      </c>
      <c r="BI23">
        <v>1.1890000000000001</v>
      </c>
      <c r="BJ23">
        <v>0.13900000000000001</v>
      </c>
      <c r="BK23">
        <v>0.14299999999999999</v>
      </c>
      <c r="BL23">
        <v>0.14099999999999999</v>
      </c>
      <c r="BM23">
        <v>1.008</v>
      </c>
      <c r="BN23">
        <v>1.008</v>
      </c>
      <c r="BO23">
        <v>1.002</v>
      </c>
      <c r="BP23">
        <v>0.97499999999999998</v>
      </c>
      <c r="BQ23">
        <v>1.181</v>
      </c>
      <c r="BR23">
        <v>0.999</v>
      </c>
      <c r="BS23">
        <v>8.4000000000000005E-2</v>
      </c>
      <c r="BT23">
        <v>1.26</v>
      </c>
      <c r="BU23">
        <v>1.2190000000000001</v>
      </c>
      <c r="BV23">
        <v>1.048</v>
      </c>
      <c r="BW23">
        <v>0.99299999999999999</v>
      </c>
      <c r="BX23">
        <v>1.024</v>
      </c>
      <c r="BY23">
        <v>1.014</v>
      </c>
      <c r="BZ23">
        <v>0.995</v>
      </c>
      <c r="CA23">
        <v>1.161</v>
      </c>
      <c r="CB23">
        <v>1.1080000000000001</v>
      </c>
      <c r="CC23">
        <v>8.5000000000000006E-2</v>
      </c>
      <c r="CD23">
        <v>0.104</v>
      </c>
      <c r="CE23">
        <v>0.27</v>
      </c>
      <c r="CF23">
        <v>0.36099999999999999</v>
      </c>
      <c r="CG23">
        <v>1.008</v>
      </c>
      <c r="CH23">
        <v>1.028</v>
      </c>
      <c r="CI23">
        <v>1.018</v>
      </c>
      <c r="CJ23">
        <v>1.03</v>
      </c>
      <c r="CK23">
        <v>1.2010000000000001</v>
      </c>
      <c r="CL23">
        <v>1.177</v>
      </c>
      <c r="CM23">
        <v>8.4000000000000005E-2</v>
      </c>
      <c r="CN23">
        <v>1.3220000000000001</v>
      </c>
      <c r="CO23">
        <v>1.3640000000000001</v>
      </c>
      <c r="CP23">
        <v>1.304</v>
      </c>
      <c r="CQ23">
        <v>1.131</v>
      </c>
      <c r="CR23">
        <v>1.08</v>
      </c>
      <c r="CS23">
        <v>1.0620000000000001</v>
      </c>
      <c r="CT23">
        <v>0.33500000000000002</v>
      </c>
      <c r="CU23">
        <v>0.34100000000000003</v>
      </c>
      <c r="CV23">
        <v>0.30099999999999999</v>
      </c>
      <c r="CW23">
        <v>8.3000000000000004E-2</v>
      </c>
      <c r="CX23">
        <v>1.292</v>
      </c>
      <c r="CY23">
        <v>1.29</v>
      </c>
      <c r="CZ23">
        <v>1.286</v>
      </c>
      <c r="DA23">
        <v>1.278</v>
      </c>
      <c r="DB23">
        <v>1.288</v>
      </c>
      <c r="DC23">
        <v>1.282</v>
      </c>
      <c r="DD23">
        <v>1.272</v>
      </c>
      <c r="DE23">
        <v>1.296</v>
      </c>
      <c r="DF23">
        <v>1.3280000000000001</v>
      </c>
      <c r="DG23">
        <v>0.107</v>
      </c>
      <c r="DH23">
        <v>1.264</v>
      </c>
      <c r="DI23">
        <v>1.29</v>
      </c>
      <c r="DJ23">
        <v>1.282</v>
      </c>
      <c r="DK23">
        <v>1.268</v>
      </c>
      <c r="DL23">
        <v>1.302</v>
      </c>
      <c r="DM23">
        <v>1.284</v>
      </c>
      <c r="DN23">
        <v>1.2110000000000001</v>
      </c>
      <c r="DO23">
        <v>1.304</v>
      </c>
      <c r="DP23">
        <v>1.355</v>
      </c>
      <c r="DQ23">
        <v>0.106</v>
      </c>
      <c r="DR23">
        <v>1.276</v>
      </c>
      <c r="DS23">
        <v>1.294</v>
      </c>
      <c r="DT23">
        <v>1.284</v>
      </c>
      <c r="DU23">
        <v>1.274</v>
      </c>
      <c r="DV23">
        <v>1.29</v>
      </c>
      <c r="DW23">
        <v>1.286</v>
      </c>
      <c r="DX23">
        <v>1.272</v>
      </c>
      <c r="DY23">
        <v>1.32</v>
      </c>
      <c r="DZ23">
        <v>1.3</v>
      </c>
      <c r="EA23">
        <v>0.104</v>
      </c>
      <c r="EB23">
        <v>1.262</v>
      </c>
      <c r="EC23">
        <v>0.33900000000000002</v>
      </c>
      <c r="ED23">
        <v>0.35299999999999998</v>
      </c>
      <c r="EE23">
        <v>0.99199999999999999</v>
      </c>
      <c r="EF23">
        <v>1.002</v>
      </c>
      <c r="EG23">
        <v>1.292</v>
      </c>
      <c r="EH23">
        <v>1.272</v>
      </c>
      <c r="EI23">
        <v>1.302</v>
      </c>
      <c r="EJ23">
        <v>1.3280000000000001</v>
      </c>
      <c r="EK23">
        <v>1.296</v>
      </c>
      <c r="EL23">
        <v>1.268</v>
      </c>
      <c r="EM23">
        <v>1.008</v>
      </c>
      <c r="EN23">
        <v>1.1020000000000001</v>
      </c>
      <c r="EO23">
        <v>0.99299999999999999</v>
      </c>
      <c r="EP23">
        <v>1.002</v>
      </c>
      <c r="EQ23">
        <v>0.99399999999999999</v>
      </c>
      <c r="ER23">
        <v>0.99399999999999999</v>
      </c>
      <c r="ES23">
        <v>1.008</v>
      </c>
      <c r="ET23">
        <v>1.3</v>
      </c>
      <c r="EU23">
        <v>1.294</v>
      </c>
      <c r="EV23">
        <v>1.284</v>
      </c>
      <c r="EW23">
        <v>1.006</v>
      </c>
      <c r="EX23">
        <v>0.998</v>
      </c>
      <c r="EY23">
        <v>0.99199999999999999</v>
      </c>
      <c r="EZ23">
        <v>1.012</v>
      </c>
      <c r="FA23">
        <v>1.006</v>
      </c>
      <c r="FB23">
        <v>1.008</v>
      </c>
      <c r="FC23">
        <v>1.302</v>
      </c>
      <c r="FD23">
        <v>1.3</v>
      </c>
      <c r="FE23">
        <v>1.294</v>
      </c>
      <c r="FF23">
        <v>0.13500000000000001</v>
      </c>
      <c r="FG23">
        <v>0.13600000000000001</v>
      </c>
      <c r="FH23">
        <v>0.13600000000000001</v>
      </c>
      <c r="FI23">
        <v>0.995</v>
      </c>
      <c r="FJ23">
        <v>1.002</v>
      </c>
      <c r="FK23">
        <v>1.008</v>
      </c>
      <c r="FL23">
        <v>1.002</v>
      </c>
      <c r="FM23">
        <v>1.294</v>
      </c>
      <c r="FN23">
        <v>1.292</v>
      </c>
      <c r="FO23">
        <v>8.3000000000000004E-2</v>
      </c>
      <c r="FP23">
        <v>0.185</v>
      </c>
      <c r="FQ23">
        <v>0.14499999999999999</v>
      </c>
      <c r="FR23">
        <v>0.76600000000000001</v>
      </c>
      <c r="FS23">
        <v>1.004</v>
      </c>
      <c r="FT23">
        <v>1.01</v>
      </c>
      <c r="FU23">
        <v>1.141</v>
      </c>
      <c r="FV23">
        <v>1.284</v>
      </c>
      <c r="FW23">
        <v>1.3180000000000001</v>
      </c>
      <c r="FX23">
        <v>1.284</v>
      </c>
      <c r="FY23">
        <v>8.5000000000000006E-2</v>
      </c>
      <c r="FZ23">
        <v>1.3160000000000001</v>
      </c>
      <c r="GA23">
        <v>1.3260000000000001</v>
      </c>
      <c r="GB23">
        <v>1.165</v>
      </c>
      <c r="GC23">
        <v>1.004</v>
      </c>
      <c r="GD23">
        <v>1.151</v>
      </c>
      <c r="GE23">
        <v>1.3240000000000001</v>
      </c>
      <c r="GF23">
        <v>1.3220000000000001</v>
      </c>
      <c r="GG23">
        <v>1.292</v>
      </c>
      <c r="GH23">
        <v>1.294</v>
      </c>
      <c r="GI23">
        <v>8.3000000000000004E-2</v>
      </c>
      <c r="GJ23">
        <v>1.3160000000000001</v>
      </c>
      <c r="GK23">
        <v>1.256</v>
      </c>
      <c r="GL23">
        <v>0.22600000000000001</v>
      </c>
      <c r="GM23">
        <v>1.35</v>
      </c>
      <c r="GN23">
        <v>1.3120000000000001</v>
      </c>
      <c r="GO23">
        <v>1.304</v>
      </c>
      <c r="GP23">
        <v>8.4000000000000005E-2</v>
      </c>
      <c r="GQ23">
        <v>8.4000000000000005E-2</v>
      </c>
      <c r="GR23">
        <v>8.4000000000000005E-2</v>
      </c>
      <c r="GS23">
        <v>8.2000000000000003E-2</v>
      </c>
    </row>
    <row r="24" spans="1:201" x14ac:dyDescent="0.25">
      <c r="A24" s="1">
        <v>0.45505787037037032</v>
      </c>
      <c r="B24">
        <v>0.14499999999999999</v>
      </c>
      <c r="C24">
        <v>0.14099999999999999</v>
      </c>
      <c r="D24">
        <v>0.13900000000000001</v>
      </c>
      <c r="E24">
        <v>1.238</v>
      </c>
      <c r="F24">
        <v>1.248</v>
      </c>
      <c r="G24">
        <v>1.1950000000000001</v>
      </c>
      <c r="H24">
        <v>1.1890000000000001</v>
      </c>
      <c r="I24">
        <v>1.1850000000000001</v>
      </c>
      <c r="J24">
        <v>1.1890000000000001</v>
      </c>
      <c r="K24">
        <v>0.11</v>
      </c>
      <c r="L24">
        <v>0.18</v>
      </c>
      <c r="M24">
        <v>0.17699999999999999</v>
      </c>
      <c r="N24">
        <v>0.14499999999999999</v>
      </c>
      <c r="O24">
        <v>1.2310000000000001</v>
      </c>
      <c r="P24">
        <v>1.1910000000000001</v>
      </c>
      <c r="Q24">
        <v>1.169</v>
      </c>
      <c r="R24">
        <v>1.165</v>
      </c>
      <c r="S24">
        <v>1.2010000000000001</v>
      </c>
      <c r="T24">
        <v>1.1950000000000001</v>
      </c>
      <c r="U24">
        <v>0.113</v>
      </c>
      <c r="V24">
        <v>0.14499999999999999</v>
      </c>
      <c r="W24">
        <v>0.14599999999999999</v>
      </c>
      <c r="X24">
        <v>0.14699999999999999</v>
      </c>
      <c r="Y24">
        <v>1.2170000000000001</v>
      </c>
      <c r="Z24">
        <v>1.179</v>
      </c>
      <c r="AA24">
        <v>1.125</v>
      </c>
      <c r="AB24">
        <v>1.177</v>
      </c>
      <c r="AC24">
        <v>1.2030000000000001</v>
      </c>
      <c r="AD24">
        <v>1.2070000000000001</v>
      </c>
      <c r="AE24">
        <v>9.8000000000000004E-2</v>
      </c>
      <c r="AF24">
        <v>1.276</v>
      </c>
      <c r="AG24">
        <v>1.246</v>
      </c>
      <c r="AH24">
        <v>1.054</v>
      </c>
      <c r="AI24">
        <v>1.177</v>
      </c>
      <c r="AJ24">
        <v>1.165</v>
      </c>
      <c r="AK24">
        <v>1.169</v>
      </c>
      <c r="AL24">
        <v>1.1830000000000001</v>
      </c>
      <c r="AM24">
        <v>1.1990000000000001</v>
      </c>
      <c r="AN24">
        <v>1.1870000000000001</v>
      </c>
      <c r="AO24">
        <v>1.246</v>
      </c>
      <c r="AP24">
        <v>1.28</v>
      </c>
      <c r="AQ24">
        <v>1.2270000000000001</v>
      </c>
      <c r="AR24">
        <v>1.151</v>
      </c>
      <c r="AS24">
        <v>1.0880000000000001</v>
      </c>
      <c r="AT24">
        <v>1.012</v>
      </c>
      <c r="AU24">
        <v>1.165</v>
      </c>
      <c r="AV24">
        <v>1.141</v>
      </c>
      <c r="AW24">
        <v>1.2050000000000001</v>
      </c>
      <c r="AX24">
        <v>1.155</v>
      </c>
      <c r="AY24">
        <v>1.2030000000000001</v>
      </c>
      <c r="AZ24">
        <v>1.278</v>
      </c>
      <c r="BA24">
        <v>1.054</v>
      </c>
      <c r="BB24">
        <v>1.0720000000000001</v>
      </c>
      <c r="BC24">
        <v>0.998</v>
      </c>
      <c r="BD24">
        <v>1.004</v>
      </c>
      <c r="BE24">
        <v>1.02</v>
      </c>
      <c r="BF24">
        <v>0.98799999999999999</v>
      </c>
      <c r="BG24">
        <v>1.1890000000000001</v>
      </c>
      <c r="BH24">
        <v>1.1890000000000001</v>
      </c>
      <c r="BI24">
        <v>1.2210000000000001</v>
      </c>
      <c r="BJ24">
        <v>0.129</v>
      </c>
      <c r="BK24">
        <v>0.13200000000000001</v>
      </c>
      <c r="BL24">
        <v>0.13</v>
      </c>
      <c r="BM24">
        <v>1</v>
      </c>
      <c r="BN24">
        <v>1</v>
      </c>
      <c r="BO24">
        <v>0.998</v>
      </c>
      <c r="BP24">
        <v>0.97199999999999998</v>
      </c>
      <c r="BQ24">
        <v>1.2130000000000001</v>
      </c>
      <c r="BR24">
        <v>0.99099999999999999</v>
      </c>
      <c r="BS24">
        <v>7.2999999999999995E-2</v>
      </c>
      <c r="BT24">
        <v>1.298</v>
      </c>
      <c r="BU24">
        <v>1.268</v>
      </c>
      <c r="BV24">
        <v>1.046</v>
      </c>
      <c r="BW24">
        <v>0.99299999999999999</v>
      </c>
      <c r="BX24">
        <v>1.022</v>
      </c>
      <c r="BY24">
        <v>1.008</v>
      </c>
      <c r="BZ24">
        <v>0.995</v>
      </c>
      <c r="CA24">
        <v>1.1910000000000001</v>
      </c>
      <c r="CB24">
        <v>1.141</v>
      </c>
      <c r="CC24">
        <v>7.6999999999999999E-2</v>
      </c>
      <c r="CD24">
        <v>9.0999999999999998E-2</v>
      </c>
      <c r="CE24">
        <v>0.26600000000000001</v>
      </c>
      <c r="CF24">
        <v>0.35299999999999998</v>
      </c>
      <c r="CG24">
        <v>1.01</v>
      </c>
      <c r="CH24">
        <v>1.008</v>
      </c>
      <c r="CI24">
        <v>1.022</v>
      </c>
      <c r="CJ24">
        <v>1.032</v>
      </c>
      <c r="CK24">
        <v>1.248</v>
      </c>
      <c r="CL24">
        <v>1.2270000000000001</v>
      </c>
      <c r="CM24">
        <v>9.4E-2</v>
      </c>
      <c r="CN24">
        <v>1.385</v>
      </c>
      <c r="CO24">
        <v>1.4330000000000001</v>
      </c>
      <c r="CP24">
        <v>1.363</v>
      </c>
      <c r="CQ24">
        <v>1.149</v>
      </c>
      <c r="CR24">
        <v>1.0920000000000001</v>
      </c>
      <c r="CS24">
        <v>1.07</v>
      </c>
      <c r="CT24">
        <v>0.34</v>
      </c>
      <c r="CU24">
        <v>0.34100000000000003</v>
      </c>
      <c r="CV24">
        <v>0.23899999999999999</v>
      </c>
      <c r="CW24">
        <v>9.2999999999999999E-2</v>
      </c>
      <c r="CX24">
        <v>1.3340000000000001</v>
      </c>
      <c r="CY24">
        <v>1.3380000000000001</v>
      </c>
      <c r="CZ24">
        <v>1.3340000000000001</v>
      </c>
      <c r="DA24">
        <v>1.3260000000000001</v>
      </c>
      <c r="DB24">
        <v>1.3360000000000001</v>
      </c>
      <c r="DC24">
        <v>1.33</v>
      </c>
      <c r="DD24">
        <v>1.3240000000000001</v>
      </c>
      <c r="DE24">
        <v>1.347</v>
      </c>
      <c r="DF24">
        <v>1.383</v>
      </c>
      <c r="DG24">
        <v>0.114</v>
      </c>
      <c r="DH24">
        <v>1.3140000000000001</v>
      </c>
      <c r="DI24">
        <v>1.343</v>
      </c>
      <c r="DJ24">
        <v>1.3360000000000001</v>
      </c>
      <c r="DK24">
        <v>1.32</v>
      </c>
      <c r="DL24">
        <v>1.355</v>
      </c>
      <c r="DM24">
        <v>1.3360000000000001</v>
      </c>
      <c r="DN24">
        <v>1.2310000000000001</v>
      </c>
      <c r="DO24">
        <v>1.3560000000000001</v>
      </c>
      <c r="DP24">
        <v>1.409</v>
      </c>
      <c r="DQ24">
        <v>0.113</v>
      </c>
      <c r="DR24">
        <v>1.3240000000000001</v>
      </c>
      <c r="DS24">
        <v>1.345</v>
      </c>
      <c r="DT24">
        <v>1.3320000000000001</v>
      </c>
      <c r="DU24">
        <v>1.3240000000000001</v>
      </c>
      <c r="DV24">
        <v>1.3420000000000001</v>
      </c>
      <c r="DW24">
        <v>1.3360000000000001</v>
      </c>
      <c r="DX24">
        <v>1.32</v>
      </c>
      <c r="DY24">
        <v>1.37</v>
      </c>
      <c r="DZ24">
        <v>1.347</v>
      </c>
      <c r="EA24">
        <v>0.106</v>
      </c>
      <c r="EB24">
        <v>1.29</v>
      </c>
      <c r="EC24">
        <v>0.35199999999999998</v>
      </c>
      <c r="ED24">
        <v>0.34100000000000003</v>
      </c>
      <c r="EE24">
        <v>0.995</v>
      </c>
      <c r="EF24">
        <v>1.004</v>
      </c>
      <c r="EG24">
        <v>1.34</v>
      </c>
      <c r="EH24">
        <v>1.32</v>
      </c>
      <c r="EI24">
        <v>1.347</v>
      </c>
      <c r="EJ24">
        <v>1.375</v>
      </c>
      <c r="EK24">
        <v>1.3420000000000001</v>
      </c>
      <c r="EL24">
        <v>1.306</v>
      </c>
      <c r="EM24">
        <v>1.01</v>
      </c>
      <c r="EN24">
        <v>1.1140000000000001</v>
      </c>
      <c r="EO24">
        <v>1</v>
      </c>
      <c r="EP24">
        <v>1.01</v>
      </c>
      <c r="EQ24">
        <v>1</v>
      </c>
      <c r="ER24">
        <v>1</v>
      </c>
      <c r="ES24">
        <v>1.014</v>
      </c>
      <c r="ET24">
        <v>1.351</v>
      </c>
      <c r="EU24">
        <v>1.347</v>
      </c>
      <c r="EV24">
        <v>1.3320000000000001</v>
      </c>
      <c r="EW24">
        <v>1.016</v>
      </c>
      <c r="EX24">
        <v>1.006</v>
      </c>
      <c r="EY24">
        <v>1</v>
      </c>
      <c r="EZ24">
        <v>1.02</v>
      </c>
      <c r="FA24">
        <v>1.014</v>
      </c>
      <c r="FB24">
        <v>1.018</v>
      </c>
      <c r="FC24">
        <v>1.3560000000000001</v>
      </c>
      <c r="FD24">
        <v>1.353</v>
      </c>
      <c r="FE24">
        <v>1.345</v>
      </c>
      <c r="FF24">
        <v>0.14599999999999999</v>
      </c>
      <c r="FG24">
        <v>0.14599999999999999</v>
      </c>
      <c r="FH24">
        <v>0.14399999999999999</v>
      </c>
      <c r="FI24">
        <v>1.008</v>
      </c>
      <c r="FJ24">
        <v>1.016</v>
      </c>
      <c r="FK24">
        <v>1.02</v>
      </c>
      <c r="FL24">
        <v>1.014</v>
      </c>
      <c r="FM24">
        <v>1.3480000000000001</v>
      </c>
      <c r="FN24">
        <v>1.35</v>
      </c>
      <c r="FO24">
        <v>9.6000000000000002E-2</v>
      </c>
      <c r="FP24">
        <v>0.222</v>
      </c>
      <c r="FQ24">
        <v>0.152</v>
      </c>
      <c r="FR24">
        <v>0.75600000000000001</v>
      </c>
      <c r="FS24">
        <v>1.01</v>
      </c>
      <c r="FT24">
        <v>1.014</v>
      </c>
      <c r="FU24">
        <v>1.153</v>
      </c>
      <c r="FV24">
        <v>1.3380000000000001</v>
      </c>
      <c r="FW24">
        <v>1.37</v>
      </c>
      <c r="FX24">
        <v>1.3420000000000001</v>
      </c>
      <c r="FY24">
        <v>9.5000000000000001E-2</v>
      </c>
      <c r="FZ24">
        <v>1.35</v>
      </c>
      <c r="GA24">
        <v>1.363</v>
      </c>
      <c r="GB24">
        <v>1.175</v>
      </c>
      <c r="GC24">
        <v>1.014</v>
      </c>
      <c r="GD24">
        <v>1.157</v>
      </c>
      <c r="GE24">
        <v>1.35</v>
      </c>
      <c r="GF24">
        <v>1.351</v>
      </c>
      <c r="GG24">
        <v>1.3360000000000001</v>
      </c>
      <c r="GH24">
        <v>1.3380000000000001</v>
      </c>
      <c r="GI24">
        <v>8.4000000000000005E-2</v>
      </c>
      <c r="GJ24">
        <v>1.347</v>
      </c>
      <c r="GK24">
        <v>1.25</v>
      </c>
      <c r="GL24">
        <v>0.23300000000000001</v>
      </c>
      <c r="GM24">
        <v>1.379</v>
      </c>
      <c r="GN24">
        <v>1.35</v>
      </c>
      <c r="GO24">
        <v>1.343</v>
      </c>
      <c r="GP24">
        <v>8.4000000000000005E-2</v>
      </c>
      <c r="GQ24">
        <v>8.3000000000000004E-2</v>
      </c>
      <c r="GR24">
        <v>8.2000000000000003E-2</v>
      </c>
      <c r="GS24">
        <v>8.4000000000000005E-2</v>
      </c>
    </row>
    <row r="25" spans="1:201" x14ac:dyDescent="0.25">
      <c r="A25" s="1">
        <v>0.47587962962962965</v>
      </c>
      <c r="B25">
        <v>0.13700000000000001</v>
      </c>
      <c r="C25">
        <v>0.13300000000000001</v>
      </c>
      <c r="D25">
        <v>0.13300000000000001</v>
      </c>
      <c r="E25">
        <v>1.28</v>
      </c>
      <c r="F25">
        <v>1.292</v>
      </c>
      <c r="G25">
        <v>1.2390000000000001</v>
      </c>
      <c r="H25">
        <v>1.2290000000000001</v>
      </c>
      <c r="I25">
        <v>1.2250000000000001</v>
      </c>
      <c r="J25">
        <v>1.2290000000000001</v>
      </c>
      <c r="K25">
        <v>0.107</v>
      </c>
      <c r="L25">
        <v>0.24099999999999999</v>
      </c>
      <c r="M25">
        <v>0.23300000000000001</v>
      </c>
      <c r="N25">
        <v>0.14399999999999999</v>
      </c>
      <c r="O25">
        <v>1.268</v>
      </c>
      <c r="P25">
        <v>1.2230000000000001</v>
      </c>
      <c r="Q25">
        <v>1.1910000000000001</v>
      </c>
      <c r="R25">
        <v>1.1990000000000001</v>
      </c>
      <c r="S25">
        <v>1.234</v>
      </c>
      <c r="T25">
        <v>1.2330000000000001</v>
      </c>
      <c r="U25">
        <v>0.107</v>
      </c>
      <c r="V25">
        <v>0.14299999999999999</v>
      </c>
      <c r="W25">
        <v>0.14399999999999999</v>
      </c>
      <c r="X25">
        <v>0.14499999999999999</v>
      </c>
      <c r="Y25">
        <v>1.258</v>
      </c>
      <c r="Z25">
        <v>1.2230000000000001</v>
      </c>
      <c r="AA25">
        <v>1.171</v>
      </c>
      <c r="AB25">
        <v>1.2150000000000001</v>
      </c>
      <c r="AC25">
        <v>1.2410000000000001</v>
      </c>
      <c r="AD25">
        <v>1.248</v>
      </c>
      <c r="AE25">
        <v>0.104</v>
      </c>
      <c r="AF25">
        <v>1.3240000000000001</v>
      </c>
      <c r="AG25">
        <v>1.282</v>
      </c>
      <c r="AH25">
        <v>1.046</v>
      </c>
      <c r="AI25">
        <v>1.2070000000000001</v>
      </c>
      <c r="AJ25">
        <v>1.1950000000000001</v>
      </c>
      <c r="AK25">
        <v>1.1910000000000001</v>
      </c>
      <c r="AL25">
        <v>1.2050000000000001</v>
      </c>
      <c r="AM25">
        <v>1.2190000000000001</v>
      </c>
      <c r="AN25">
        <v>1.2250000000000001</v>
      </c>
      <c r="AO25">
        <v>1.294</v>
      </c>
      <c r="AP25">
        <v>1.3240000000000001</v>
      </c>
      <c r="AQ25">
        <v>1.28</v>
      </c>
      <c r="AR25">
        <v>1.1890000000000001</v>
      </c>
      <c r="AS25">
        <v>1.1100000000000001</v>
      </c>
      <c r="AT25">
        <v>1.012</v>
      </c>
      <c r="AU25">
        <v>1.2110000000000001</v>
      </c>
      <c r="AV25">
        <v>1.179</v>
      </c>
      <c r="AW25">
        <v>1.2490000000000001</v>
      </c>
      <c r="AX25">
        <v>1.2010000000000001</v>
      </c>
      <c r="AY25">
        <v>1.256</v>
      </c>
      <c r="AZ25">
        <v>1.3520000000000001</v>
      </c>
      <c r="BA25">
        <v>1.0640000000000001</v>
      </c>
      <c r="BB25">
        <v>1.1040000000000001</v>
      </c>
      <c r="BC25">
        <v>1.014</v>
      </c>
      <c r="BD25">
        <v>1.02</v>
      </c>
      <c r="BE25">
        <v>1.026</v>
      </c>
      <c r="BF25">
        <v>0.996</v>
      </c>
      <c r="BG25">
        <v>1.242</v>
      </c>
      <c r="BH25">
        <v>1.246</v>
      </c>
      <c r="BI25">
        <v>1.27</v>
      </c>
      <c r="BJ25">
        <v>0.13300000000000001</v>
      </c>
      <c r="BK25">
        <v>0.13700000000000001</v>
      </c>
      <c r="BL25">
        <v>0.13500000000000001</v>
      </c>
      <c r="BM25">
        <v>1.012</v>
      </c>
      <c r="BN25">
        <v>1.008</v>
      </c>
      <c r="BO25">
        <v>0.999</v>
      </c>
      <c r="BP25">
        <v>0.97799999999999998</v>
      </c>
      <c r="BQ25">
        <v>1.26</v>
      </c>
      <c r="BR25">
        <v>1</v>
      </c>
      <c r="BS25">
        <v>7.9000000000000001E-2</v>
      </c>
      <c r="BT25">
        <v>1.359</v>
      </c>
      <c r="BU25">
        <v>1.3340000000000001</v>
      </c>
      <c r="BV25">
        <v>1.042</v>
      </c>
      <c r="BW25">
        <v>0.98699999999999999</v>
      </c>
      <c r="BX25">
        <v>1.012</v>
      </c>
      <c r="BY25">
        <v>1.006</v>
      </c>
      <c r="BZ25">
        <v>0.98499999999999999</v>
      </c>
      <c r="CA25">
        <v>1.2310000000000001</v>
      </c>
      <c r="CB25">
        <v>1.1850000000000001</v>
      </c>
      <c r="CC25">
        <v>0.08</v>
      </c>
      <c r="CD25">
        <v>8.6999999999999994E-2</v>
      </c>
      <c r="CE25">
        <v>0.26200000000000001</v>
      </c>
      <c r="CF25">
        <v>0.34399999999999997</v>
      </c>
      <c r="CG25">
        <v>1.004</v>
      </c>
      <c r="CH25">
        <v>1.004</v>
      </c>
      <c r="CI25">
        <v>1.02</v>
      </c>
      <c r="CJ25">
        <v>1.03</v>
      </c>
      <c r="CK25">
        <v>1.294</v>
      </c>
      <c r="CL25">
        <v>1.264</v>
      </c>
      <c r="CM25">
        <v>8.1000000000000003E-2</v>
      </c>
      <c r="CN25">
        <v>1.4430000000000001</v>
      </c>
      <c r="CO25">
        <v>1.484</v>
      </c>
      <c r="CP25">
        <v>1.421</v>
      </c>
      <c r="CQ25">
        <v>1.153</v>
      </c>
      <c r="CR25">
        <v>1.0840000000000001</v>
      </c>
      <c r="CS25">
        <v>1.032</v>
      </c>
      <c r="CT25">
        <v>0.32600000000000001</v>
      </c>
      <c r="CU25">
        <v>0.312</v>
      </c>
      <c r="CV25">
        <v>6.8000000000000005E-2</v>
      </c>
      <c r="CW25">
        <v>0.08</v>
      </c>
      <c r="CX25">
        <v>1.365</v>
      </c>
      <c r="CY25">
        <v>1.3740000000000001</v>
      </c>
      <c r="CZ25">
        <v>1.37</v>
      </c>
      <c r="DA25">
        <v>1.353</v>
      </c>
      <c r="DB25">
        <v>1.3620000000000001</v>
      </c>
      <c r="DC25">
        <v>1.3580000000000001</v>
      </c>
      <c r="DD25">
        <v>1.353</v>
      </c>
      <c r="DE25">
        <v>1.379</v>
      </c>
      <c r="DF25">
        <v>1.417</v>
      </c>
      <c r="DG25">
        <v>0.111</v>
      </c>
      <c r="DH25">
        <v>1.357</v>
      </c>
      <c r="DI25">
        <v>1.389</v>
      </c>
      <c r="DJ25">
        <v>1.377</v>
      </c>
      <c r="DK25">
        <v>1.3580000000000001</v>
      </c>
      <c r="DL25">
        <v>1.391</v>
      </c>
      <c r="DM25">
        <v>1.369</v>
      </c>
      <c r="DN25">
        <v>1.2430000000000001</v>
      </c>
      <c r="DO25">
        <v>1.399</v>
      </c>
      <c r="DP25">
        <v>1.4510000000000001</v>
      </c>
      <c r="DQ25">
        <v>0.108</v>
      </c>
      <c r="DR25">
        <v>1.361</v>
      </c>
      <c r="DS25">
        <v>1.387</v>
      </c>
      <c r="DT25">
        <v>1.3740000000000001</v>
      </c>
      <c r="DU25">
        <v>1.369</v>
      </c>
      <c r="DV25">
        <v>1.387</v>
      </c>
      <c r="DW25">
        <v>1.385</v>
      </c>
      <c r="DX25">
        <v>1.37</v>
      </c>
      <c r="DY25">
        <v>1.421</v>
      </c>
      <c r="DZ25">
        <v>1.399</v>
      </c>
      <c r="EA25">
        <v>0.112</v>
      </c>
      <c r="EB25">
        <v>1.3240000000000001</v>
      </c>
      <c r="EC25">
        <v>0.34899999999999998</v>
      </c>
      <c r="ED25">
        <v>0.32500000000000001</v>
      </c>
      <c r="EE25">
        <v>0.99399999999999999</v>
      </c>
      <c r="EF25">
        <v>1.014</v>
      </c>
      <c r="EG25">
        <v>1.393</v>
      </c>
      <c r="EH25">
        <v>1.377</v>
      </c>
      <c r="EI25">
        <v>1.399</v>
      </c>
      <c r="EJ25">
        <v>1.429</v>
      </c>
      <c r="EK25">
        <v>1.391</v>
      </c>
      <c r="EL25">
        <v>1.3560000000000001</v>
      </c>
      <c r="EM25">
        <v>1</v>
      </c>
      <c r="EN25">
        <v>1.1060000000000001</v>
      </c>
      <c r="EO25">
        <v>1.002</v>
      </c>
      <c r="EP25">
        <v>1.004</v>
      </c>
      <c r="EQ25">
        <v>1.006</v>
      </c>
      <c r="ER25">
        <v>1.002</v>
      </c>
      <c r="ES25">
        <v>1.022</v>
      </c>
      <c r="ET25">
        <v>1.403</v>
      </c>
      <c r="EU25">
        <v>1.389</v>
      </c>
      <c r="EV25">
        <v>1.367</v>
      </c>
      <c r="EW25">
        <v>1.012</v>
      </c>
      <c r="EX25">
        <v>1.002</v>
      </c>
      <c r="EY25">
        <v>0.998</v>
      </c>
      <c r="EZ25">
        <v>1.018</v>
      </c>
      <c r="FA25">
        <v>1.014</v>
      </c>
      <c r="FB25">
        <v>1.014</v>
      </c>
      <c r="FC25">
        <v>1.401</v>
      </c>
      <c r="FD25">
        <v>1.401</v>
      </c>
      <c r="FE25">
        <v>1.385</v>
      </c>
      <c r="FF25">
        <v>0.13800000000000001</v>
      </c>
      <c r="FG25">
        <v>0.14000000000000001</v>
      </c>
      <c r="FH25">
        <v>0.13700000000000001</v>
      </c>
      <c r="FI25">
        <v>1.002</v>
      </c>
      <c r="FJ25">
        <v>1.008</v>
      </c>
      <c r="FK25">
        <v>1.016</v>
      </c>
      <c r="FL25">
        <v>1.012</v>
      </c>
      <c r="FM25">
        <v>1.393</v>
      </c>
      <c r="FN25">
        <v>1.389</v>
      </c>
      <c r="FO25">
        <v>9.0999999999999998E-2</v>
      </c>
      <c r="FP25">
        <v>0.28000000000000003</v>
      </c>
      <c r="FQ25">
        <v>0.14299999999999999</v>
      </c>
      <c r="FR25">
        <v>0.73799999999999999</v>
      </c>
      <c r="FS25">
        <v>1.004</v>
      </c>
      <c r="FT25">
        <v>1.01</v>
      </c>
      <c r="FU25">
        <v>1.149</v>
      </c>
      <c r="FV25">
        <v>1.373</v>
      </c>
      <c r="FW25">
        <v>1.407</v>
      </c>
      <c r="FX25">
        <v>1.3720000000000001</v>
      </c>
      <c r="FY25">
        <v>8.5999999999999993E-2</v>
      </c>
      <c r="FZ25">
        <v>1.381</v>
      </c>
      <c r="GA25">
        <v>1.395</v>
      </c>
      <c r="GB25">
        <v>1.175</v>
      </c>
      <c r="GC25">
        <v>1.01</v>
      </c>
      <c r="GD25">
        <v>1.165</v>
      </c>
      <c r="GE25">
        <v>1.381</v>
      </c>
      <c r="GF25">
        <v>1.397</v>
      </c>
      <c r="GG25">
        <v>1.379</v>
      </c>
      <c r="GH25">
        <v>1.381</v>
      </c>
      <c r="GI25">
        <v>8.4000000000000005E-2</v>
      </c>
      <c r="GJ25">
        <v>1.389</v>
      </c>
      <c r="GK25">
        <v>1.27</v>
      </c>
      <c r="GL25">
        <v>0.26100000000000001</v>
      </c>
      <c r="GM25">
        <v>1.421</v>
      </c>
      <c r="GN25">
        <v>1.389</v>
      </c>
      <c r="GO25">
        <v>1.383</v>
      </c>
      <c r="GP25">
        <v>8.6999999999999994E-2</v>
      </c>
      <c r="GQ25">
        <v>8.6999999999999994E-2</v>
      </c>
      <c r="GR25">
        <v>8.5000000000000006E-2</v>
      </c>
      <c r="GS25">
        <v>8.4000000000000005E-2</v>
      </c>
    </row>
    <row r="26" spans="1:201" x14ac:dyDescent="0.25">
      <c r="A26" s="1">
        <v>0.49671296296296297</v>
      </c>
      <c r="B26">
        <v>0.14499999999999999</v>
      </c>
      <c r="C26">
        <v>0.14199999999999999</v>
      </c>
      <c r="D26">
        <v>0.13900000000000001</v>
      </c>
      <c r="E26">
        <v>1.3340000000000001</v>
      </c>
      <c r="F26">
        <v>1.3380000000000001</v>
      </c>
      <c r="G26">
        <v>1.278</v>
      </c>
      <c r="H26">
        <v>1.27</v>
      </c>
      <c r="I26">
        <v>1.262</v>
      </c>
      <c r="J26">
        <v>1.268</v>
      </c>
      <c r="K26">
        <v>9.6000000000000002E-2</v>
      </c>
      <c r="L26">
        <v>0.41399999999999998</v>
      </c>
      <c r="M26">
        <v>0.39200000000000002</v>
      </c>
      <c r="N26">
        <v>0.14000000000000001</v>
      </c>
      <c r="O26">
        <v>1.33</v>
      </c>
      <c r="P26">
        <v>1.264</v>
      </c>
      <c r="Q26">
        <v>1.2390000000000001</v>
      </c>
      <c r="R26">
        <v>1.2370000000000001</v>
      </c>
      <c r="S26">
        <v>1.276</v>
      </c>
      <c r="T26">
        <v>1.278</v>
      </c>
      <c r="U26">
        <v>0.10100000000000001</v>
      </c>
      <c r="V26">
        <v>0.13800000000000001</v>
      </c>
      <c r="W26">
        <v>0.14000000000000001</v>
      </c>
      <c r="X26">
        <v>0.13900000000000001</v>
      </c>
      <c r="Y26">
        <v>1.32</v>
      </c>
      <c r="Z26">
        <v>1.264</v>
      </c>
      <c r="AA26">
        <v>1.2130000000000001</v>
      </c>
      <c r="AB26">
        <v>1.252</v>
      </c>
      <c r="AC26">
        <v>1.28</v>
      </c>
      <c r="AD26">
        <v>1.292</v>
      </c>
      <c r="AE26">
        <v>0.105</v>
      </c>
      <c r="AF26">
        <v>1.403</v>
      </c>
      <c r="AG26">
        <v>1.363</v>
      </c>
      <c r="AH26">
        <v>1.056</v>
      </c>
      <c r="AI26">
        <v>1.26</v>
      </c>
      <c r="AJ26">
        <v>1.252</v>
      </c>
      <c r="AK26">
        <v>1.246</v>
      </c>
      <c r="AL26">
        <v>1.262</v>
      </c>
      <c r="AM26">
        <v>1.278</v>
      </c>
      <c r="AN26">
        <v>1.278</v>
      </c>
      <c r="AO26">
        <v>1.3740000000000001</v>
      </c>
      <c r="AP26">
        <v>1.405</v>
      </c>
      <c r="AQ26">
        <v>1.3620000000000001</v>
      </c>
      <c r="AR26">
        <v>1.2470000000000001</v>
      </c>
      <c r="AS26">
        <v>1.145</v>
      </c>
      <c r="AT26">
        <v>1.016</v>
      </c>
      <c r="AU26">
        <v>1.258</v>
      </c>
      <c r="AV26">
        <v>1.2230000000000001</v>
      </c>
      <c r="AW26">
        <v>1.292</v>
      </c>
      <c r="AX26">
        <v>1.2430000000000001</v>
      </c>
      <c r="AY26">
        <v>1.3080000000000001</v>
      </c>
      <c r="AZ26">
        <v>1.431</v>
      </c>
      <c r="BA26">
        <v>1.07</v>
      </c>
      <c r="BB26">
        <v>1.135</v>
      </c>
      <c r="BC26">
        <v>1.036</v>
      </c>
      <c r="BD26">
        <v>1.024</v>
      </c>
      <c r="BE26">
        <v>1.028</v>
      </c>
      <c r="BF26">
        <v>0.998</v>
      </c>
      <c r="BG26">
        <v>1.3</v>
      </c>
      <c r="BH26">
        <v>1.294</v>
      </c>
      <c r="BI26">
        <v>1.32</v>
      </c>
      <c r="BJ26">
        <v>0.14000000000000001</v>
      </c>
      <c r="BK26">
        <v>0.14399999999999999</v>
      </c>
      <c r="BL26">
        <v>0.14499999999999999</v>
      </c>
      <c r="BM26">
        <v>1.03</v>
      </c>
      <c r="BN26">
        <v>1.02</v>
      </c>
      <c r="BO26">
        <v>1.01</v>
      </c>
      <c r="BP26">
        <v>0.98899999999999999</v>
      </c>
      <c r="BQ26">
        <v>1.3240000000000001</v>
      </c>
      <c r="BR26">
        <v>1.01</v>
      </c>
      <c r="BS26">
        <v>0.08</v>
      </c>
      <c r="BT26">
        <v>1.4430000000000001</v>
      </c>
      <c r="BU26">
        <v>1.419</v>
      </c>
      <c r="BV26">
        <v>1.06</v>
      </c>
      <c r="BW26">
        <v>1.004</v>
      </c>
      <c r="BX26">
        <v>1.03</v>
      </c>
      <c r="BY26">
        <v>1.028</v>
      </c>
      <c r="BZ26">
        <v>1.008</v>
      </c>
      <c r="CA26">
        <v>1.3120000000000001</v>
      </c>
      <c r="CB26">
        <v>1.256</v>
      </c>
      <c r="CC26">
        <v>8.2000000000000003E-2</v>
      </c>
      <c r="CD26">
        <v>9.9000000000000005E-2</v>
      </c>
      <c r="CE26">
        <v>0.27100000000000002</v>
      </c>
      <c r="CF26">
        <v>0.35399999999999998</v>
      </c>
      <c r="CG26">
        <v>1.01</v>
      </c>
      <c r="CH26">
        <v>1.022</v>
      </c>
      <c r="CI26">
        <v>1.022</v>
      </c>
      <c r="CJ26">
        <v>1.03</v>
      </c>
      <c r="CK26">
        <v>1.3620000000000001</v>
      </c>
      <c r="CL26">
        <v>1.3340000000000001</v>
      </c>
      <c r="CM26">
        <v>7.3999999999999996E-2</v>
      </c>
      <c r="CN26">
        <v>1.4930000000000001</v>
      </c>
      <c r="CO26">
        <v>1.53</v>
      </c>
      <c r="CP26">
        <v>1.4750000000000001</v>
      </c>
      <c r="CQ26">
        <v>1.171</v>
      </c>
      <c r="CR26">
        <v>1.0760000000000001</v>
      </c>
      <c r="CS26">
        <v>1.028</v>
      </c>
      <c r="CT26">
        <v>0.32</v>
      </c>
      <c r="CU26">
        <v>0.31</v>
      </c>
      <c r="CV26">
        <v>7.2999999999999995E-2</v>
      </c>
      <c r="CW26">
        <v>7.2999999999999995E-2</v>
      </c>
      <c r="CX26">
        <v>1.393</v>
      </c>
      <c r="CY26">
        <v>1.405</v>
      </c>
      <c r="CZ26">
        <v>1.403</v>
      </c>
      <c r="DA26">
        <v>1.395</v>
      </c>
      <c r="DB26">
        <v>1.407</v>
      </c>
      <c r="DC26">
        <v>1.397</v>
      </c>
      <c r="DD26">
        <v>1.391</v>
      </c>
      <c r="DE26">
        <v>1.417</v>
      </c>
      <c r="DF26">
        <v>1.4490000000000001</v>
      </c>
      <c r="DG26">
        <v>9.4E-2</v>
      </c>
      <c r="DH26">
        <v>1.381</v>
      </c>
      <c r="DI26">
        <v>1.411</v>
      </c>
      <c r="DJ26">
        <v>1.401</v>
      </c>
      <c r="DK26">
        <v>1.387</v>
      </c>
      <c r="DL26">
        <v>1.421</v>
      </c>
      <c r="DM26">
        <v>1.405</v>
      </c>
      <c r="DN26">
        <v>1.2410000000000001</v>
      </c>
      <c r="DO26">
        <v>1.427</v>
      </c>
      <c r="DP26">
        <v>1.4730000000000001</v>
      </c>
      <c r="DQ26">
        <v>9.2999999999999999E-2</v>
      </c>
      <c r="DR26">
        <v>1.385</v>
      </c>
      <c r="DS26">
        <v>1.411</v>
      </c>
      <c r="DT26">
        <v>1.399</v>
      </c>
      <c r="DU26">
        <v>1.393</v>
      </c>
      <c r="DV26">
        <v>1.411</v>
      </c>
      <c r="DW26">
        <v>1.411</v>
      </c>
      <c r="DX26">
        <v>1.395</v>
      </c>
      <c r="DY26">
        <v>1.4430000000000001</v>
      </c>
      <c r="DZ26">
        <v>1.421</v>
      </c>
      <c r="EA26">
        <v>9.1999999999999998E-2</v>
      </c>
      <c r="EB26">
        <v>1.343</v>
      </c>
      <c r="EC26">
        <v>0.34399999999999997</v>
      </c>
      <c r="ED26">
        <v>0.32100000000000001</v>
      </c>
      <c r="EE26">
        <v>0.98599999999999999</v>
      </c>
      <c r="EF26">
        <v>0.995</v>
      </c>
      <c r="EG26">
        <v>1.411</v>
      </c>
      <c r="EH26">
        <v>1.395</v>
      </c>
      <c r="EI26">
        <v>1.423</v>
      </c>
      <c r="EJ26">
        <v>1.4450000000000001</v>
      </c>
      <c r="EK26">
        <v>1.413</v>
      </c>
      <c r="EL26">
        <v>1.373</v>
      </c>
      <c r="EM26">
        <v>1</v>
      </c>
      <c r="EN26">
        <v>1.1060000000000001</v>
      </c>
      <c r="EO26">
        <v>0.98899999999999999</v>
      </c>
      <c r="EP26">
        <v>0.997</v>
      </c>
      <c r="EQ26">
        <v>0.99099999999999999</v>
      </c>
      <c r="ER26">
        <v>0.99199999999999999</v>
      </c>
      <c r="ES26">
        <v>1</v>
      </c>
      <c r="ET26">
        <v>1.423</v>
      </c>
      <c r="EU26">
        <v>1.419</v>
      </c>
      <c r="EV26">
        <v>1.397</v>
      </c>
      <c r="EW26">
        <v>1</v>
      </c>
      <c r="EX26">
        <v>0.99</v>
      </c>
      <c r="EY26">
        <v>0.99</v>
      </c>
      <c r="EZ26">
        <v>1.006</v>
      </c>
      <c r="FA26">
        <v>1.004</v>
      </c>
      <c r="FB26">
        <v>1.008</v>
      </c>
      <c r="FC26">
        <v>1.427</v>
      </c>
      <c r="FD26">
        <v>1.421</v>
      </c>
      <c r="FE26">
        <v>1.411</v>
      </c>
      <c r="FF26">
        <v>0.124</v>
      </c>
      <c r="FG26">
        <v>0.127</v>
      </c>
      <c r="FH26">
        <v>0.125</v>
      </c>
      <c r="FI26">
        <v>0.99199999999999999</v>
      </c>
      <c r="FJ26">
        <v>0.996</v>
      </c>
      <c r="FK26">
        <v>1.004</v>
      </c>
      <c r="FL26">
        <v>1.004</v>
      </c>
      <c r="FM26">
        <v>1.417</v>
      </c>
      <c r="FN26">
        <v>1.417</v>
      </c>
      <c r="FO26">
        <v>7.3999999999999996E-2</v>
      </c>
      <c r="FP26">
        <v>0.42399999999999999</v>
      </c>
      <c r="FQ26">
        <v>0.13600000000000001</v>
      </c>
      <c r="FR26">
        <v>0.72599999999999998</v>
      </c>
      <c r="FS26">
        <v>1.002</v>
      </c>
      <c r="FT26">
        <v>1.006</v>
      </c>
      <c r="FU26">
        <v>1.147</v>
      </c>
      <c r="FV26">
        <v>1.407</v>
      </c>
      <c r="FW26">
        <v>1.4410000000000001</v>
      </c>
      <c r="FX26">
        <v>1.407</v>
      </c>
      <c r="FY26">
        <v>7.4999999999999997E-2</v>
      </c>
      <c r="FZ26">
        <v>1.415</v>
      </c>
      <c r="GA26">
        <v>1.4330000000000001</v>
      </c>
      <c r="GB26">
        <v>1.165</v>
      </c>
      <c r="GC26">
        <v>1.002</v>
      </c>
      <c r="GD26">
        <v>1.157</v>
      </c>
      <c r="GE26">
        <v>1.377</v>
      </c>
      <c r="GF26">
        <v>1.427</v>
      </c>
      <c r="GG26">
        <v>1.409</v>
      </c>
      <c r="GH26">
        <v>1.411</v>
      </c>
      <c r="GI26">
        <v>7.1999999999999995E-2</v>
      </c>
      <c r="GJ26">
        <v>1.413</v>
      </c>
      <c r="GK26">
        <v>1.2430000000000001</v>
      </c>
      <c r="GL26">
        <v>0.29799999999999999</v>
      </c>
      <c r="GM26">
        <v>1.4490000000000001</v>
      </c>
      <c r="GN26">
        <v>1.419</v>
      </c>
      <c r="GO26">
        <v>1.411</v>
      </c>
      <c r="GP26">
        <v>7.2999999999999995E-2</v>
      </c>
      <c r="GQ26">
        <v>7.1999999999999995E-2</v>
      </c>
      <c r="GR26">
        <v>7.1999999999999995E-2</v>
      </c>
      <c r="GS26">
        <v>7.0999999999999994E-2</v>
      </c>
    </row>
    <row r="27" spans="1:201" x14ac:dyDescent="0.25">
      <c r="A27" s="1">
        <v>0.51754629629629634</v>
      </c>
      <c r="B27">
        <v>0.14599999999999999</v>
      </c>
      <c r="C27">
        <v>0.14199999999999999</v>
      </c>
      <c r="D27">
        <v>0.14000000000000001</v>
      </c>
      <c r="E27">
        <v>1.405</v>
      </c>
      <c r="F27">
        <v>1.405</v>
      </c>
      <c r="G27">
        <v>1.34</v>
      </c>
      <c r="H27">
        <v>1.3180000000000001</v>
      </c>
      <c r="I27">
        <v>1.3160000000000001</v>
      </c>
      <c r="J27">
        <v>1.3240000000000001</v>
      </c>
      <c r="K27">
        <v>0.10199999999999999</v>
      </c>
      <c r="L27">
        <v>0.62</v>
      </c>
      <c r="M27">
        <v>0.58799999999999997</v>
      </c>
      <c r="N27">
        <v>0.13400000000000001</v>
      </c>
      <c r="O27">
        <v>1.393</v>
      </c>
      <c r="P27">
        <v>1.3220000000000001</v>
      </c>
      <c r="Q27">
        <v>1.28</v>
      </c>
      <c r="R27">
        <v>1.288</v>
      </c>
      <c r="S27">
        <v>1.3260000000000001</v>
      </c>
      <c r="T27">
        <v>1.3340000000000001</v>
      </c>
      <c r="U27">
        <v>0.10199999999999999</v>
      </c>
      <c r="V27">
        <v>0.13500000000000001</v>
      </c>
      <c r="W27">
        <v>0.13700000000000001</v>
      </c>
      <c r="X27">
        <v>0.13600000000000001</v>
      </c>
      <c r="Y27">
        <v>1.385</v>
      </c>
      <c r="Z27">
        <v>1.32</v>
      </c>
      <c r="AA27">
        <v>1.27</v>
      </c>
      <c r="AB27">
        <v>1.306</v>
      </c>
      <c r="AC27">
        <v>1.33</v>
      </c>
      <c r="AD27">
        <v>1.353</v>
      </c>
      <c r="AE27">
        <v>9.8000000000000004E-2</v>
      </c>
      <c r="AF27">
        <v>1.4690000000000001</v>
      </c>
      <c r="AG27">
        <v>1.429</v>
      </c>
      <c r="AH27">
        <v>1.0580000000000001</v>
      </c>
      <c r="AI27">
        <v>1.3160000000000001</v>
      </c>
      <c r="AJ27">
        <v>1.304</v>
      </c>
      <c r="AK27">
        <v>1.294</v>
      </c>
      <c r="AL27">
        <v>1.3160000000000001</v>
      </c>
      <c r="AM27">
        <v>1.3280000000000001</v>
      </c>
      <c r="AN27">
        <v>1.3340000000000001</v>
      </c>
      <c r="AO27">
        <v>1.4350000000000001</v>
      </c>
      <c r="AP27">
        <v>1.468</v>
      </c>
      <c r="AQ27">
        <v>1.429</v>
      </c>
      <c r="AR27">
        <v>1.298</v>
      </c>
      <c r="AS27">
        <v>1.177</v>
      </c>
      <c r="AT27">
        <v>1.026</v>
      </c>
      <c r="AU27">
        <v>1.3140000000000001</v>
      </c>
      <c r="AV27">
        <v>1.272</v>
      </c>
      <c r="AW27">
        <v>1.353</v>
      </c>
      <c r="AX27">
        <v>1.296</v>
      </c>
      <c r="AY27">
        <v>1.3720000000000001</v>
      </c>
      <c r="AZ27">
        <v>1.4870000000000001</v>
      </c>
      <c r="BA27">
        <v>1.046</v>
      </c>
      <c r="BB27">
        <v>1.161</v>
      </c>
      <c r="BC27">
        <v>1.05</v>
      </c>
      <c r="BD27">
        <v>1.034</v>
      </c>
      <c r="BE27">
        <v>1.026</v>
      </c>
      <c r="BF27">
        <v>0.997</v>
      </c>
      <c r="BG27">
        <v>1.3580000000000001</v>
      </c>
      <c r="BH27">
        <v>1.357</v>
      </c>
      <c r="BI27">
        <v>1.385</v>
      </c>
      <c r="BJ27">
        <v>0.13500000000000001</v>
      </c>
      <c r="BK27">
        <v>0.13800000000000001</v>
      </c>
      <c r="BL27">
        <v>0.13700000000000001</v>
      </c>
      <c r="BM27">
        <v>1.044</v>
      </c>
      <c r="BN27">
        <v>1.026</v>
      </c>
      <c r="BO27">
        <v>1.012</v>
      </c>
      <c r="BP27">
        <v>0.98499999999999999</v>
      </c>
      <c r="BQ27">
        <v>1.3740000000000001</v>
      </c>
      <c r="BR27">
        <v>1.002</v>
      </c>
      <c r="BS27">
        <v>7.9000000000000001E-2</v>
      </c>
      <c r="BT27">
        <v>1.4950000000000001</v>
      </c>
      <c r="BU27">
        <v>1.4710000000000001</v>
      </c>
      <c r="BV27">
        <v>1.054</v>
      </c>
      <c r="BW27">
        <v>1</v>
      </c>
      <c r="BX27">
        <v>1.028</v>
      </c>
      <c r="BY27">
        <v>1.024</v>
      </c>
      <c r="BZ27">
        <v>1.002</v>
      </c>
      <c r="CA27">
        <v>1.381</v>
      </c>
      <c r="CB27">
        <v>1.3280000000000001</v>
      </c>
      <c r="CC27">
        <v>0.08</v>
      </c>
      <c r="CD27">
        <v>8.8999999999999996E-2</v>
      </c>
      <c r="CE27">
        <v>0.26500000000000001</v>
      </c>
      <c r="CF27">
        <v>0.35099999999999998</v>
      </c>
      <c r="CG27">
        <v>1.016</v>
      </c>
      <c r="CH27">
        <v>1.044</v>
      </c>
      <c r="CI27">
        <v>1.026</v>
      </c>
      <c r="CJ27">
        <v>1.034</v>
      </c>
      <c r="CK27">
        <v>1.431</v>
      </c>
      <c r="CL27">
        <v>1.405</v>
      </c>
      <c r="CM27">
        <v>7.9000000000000001E-2</v>
      </c>
      <c r="CN27">
        <v>1.55</v>
      </c>
      <c r="CO27">
        <v>1.583</v>
      </c>
      <c r="CP27">
        <v>1.534</v>
      </c>
      <c r="CQ27">
        <v>1.2070000000000001</v>
      </c>
      <c r="CR27">
        <v>1.0840000000000001</v>
      </c>
      <c r="CS27">
        <v>1.042</v>
      </c>
      <c r="CT27">
        <v>0.32400000000000001</v>
      </c>
      <c r="CU27">
        <v>0.29699999999999999</v>
      </c>
      <c r="CV27">
        <v>7.8E-2</v>
      </c>
      <c r="CW27">
        <v>7.8E-2</v>
      </c>
      <c r="CX27">
        <v>1.4350000000000001</v>
      </c>
      <c r="CY27">
        <v>1.4470000000000001</v>
      </c>
      <c r="CZ27">
        <v>1.4410000000000001</v>
      </c>
      <c r="DA27">
        <v>1.4330000000000001</v>
      </c>
      <c r="DB27">
        <v>1.4490000000000001</v>
      </c>
      <c r="DC27">
        <v>1.4390000000000001</v>
      </c>
      <c r="DD27">
        <v>1.4330000000000001</v>
      </c>
      <c r="DE27">
        <v>1.4550000000000001</v>
      </c>
      <c r="DF27">
        <v>1.4870000000000001</v>
      </c>
      <c r="DG27">
        <v>0.10199999999999999</v>
      </c>
      <c r="DH27">
        <v>1.423</v>
      </c>
      <c r="DI27">
        <v>1.4510000000000001</v>
      </c>
      <c r="DJ27">
        <v>1.4450000000000001</v>
      </c>
      <c r="DK27">
        <v>1.429</v>
      </c>
      <c r="DL27">
        <v>1.4610000000000001</v>
      </c>
      <c r="DM27">
        <v>1.4450000000000001</v>
      </c>
      <c r="DN27">
        <v>1.26</v>
      </c>
      <c r="DO27">
        <v>1.4650000000000001</v>
      </c>
      <c r="DP27">
        <v>1.51</v>
      </c>
      <c r="DQ27">
        <v>0.10100000000000001</v>
      </c>
      <c r="DR27">
        <v>1.429</v>
      </c>
      <c r="DS27">
        <v>1.4490000000000001</v>
      </c>
      <c r="DT27">
        <v>1.4390000000000001</v>
      </c>
      <c r="DU27">
        <v>1.4330000000000001</v>
      </c>
      <c r="DV27">
        <v>1.4510000000000001</v>
      </c>
      <c r="DW27">
        <v>1.4550000000000001</v>
      </c>
      <c r="DX27">
        <v>1.4370000000000001</v>
      </c>
      <c r="DY27">
        <v>1.4870000000000001</v>
      </c>
      <c r="DZ27">
        <v>1.4610000000000001</v>
      </c>
      <c r="EA27">
        <v>0.1</v>
      </c>
      <c r="EB27">
        <v>1.383</v>
      </c>
      <c r="EC27">
        <v>0.34699999999999998</v>
      </c>
      <c r="ED27">
        <v>0.33100000000000002</v>
      </c>
      <c r="EE27">
        <v>1</v>
      </c>
      <c r="EF27">
        <v>1.006</v>
      </c>
      <c r="EG27">
        <v>1.4510000000000001</v>
      </c>
      <c r="EH27">
        <v>1.4330000000000001</v>
      </c>
      <c r="EI27">
        <v>1.4610000000000001</v>
      </c>
      <c r="EJ27">
        <v>1.484</v>
      </c>
      <c r="EK27">
        <v>1.4530000000000001</v>
      </c>
      <c r="EL27">
        <v>1.415</v>
      </c>
      <c r="EM27">
        <v>1.012</v>
      </c>
      <c r="EN27">
        <v>1.1140000000000001</v>
      </c>
      <c r="EO27">
        <v>1</v>
      </c>
      <c r="EP27">
        <v>1.006</v>
      </c>
      <c r="EQ27">
        <v>1</v>
      </c>
      <c r="ER27">
        <v>1.002</v>
      </c>
      <c r="ES27">
        <v>1.012</v>
      </c>
      <c r="ET27">
        <v>1.4590000000000001</v>
      </c>
      <c r="EU27">
        <v>1.4570000000000001</v>
      </c>
      <c r="EV27">
        <v>1.4390000000000001</v>
      </c>
      <c r="EW27">
        <v>1.012</v>
      </c>
      <c r="EX27">
        <v>1.004</v>
      </c>
      <c r="EY27">
        <v>1.002</v>
      </c>
      <c r="EZ27">
        <v>1.02</v>
      </c>
      <c r="FA27">
        <v>1.016</v>
      </c>
      <c r="FB27">
        <v>1.02</v>
      </c>
      <c r="FC27">
        <v>1.4630000000000001</v>
      </c>
      <c r="FD27">
        <v>1.4590000000000001</v>
      </c>
      <c r="FE27">
        <v>1.4530000000000001</v>
      </c>
      <c r="FF27">
        <v>0.13</v>
      </c>
      <c r="FG27">
        <v>0.13300000000000001</v>
      </c>
      <c r="FH27">
        <v>0.13100000000000001</v>
      </c>
      <c r="FI27">
        <v>1.002</v>
      </c>
      <c r="FJ27">
        <v>1.006</v>
      </c>
      <c r="FK27">
        <v>1.016</v>
      </c>
      <c r="FL27">
        <v>1.012</v>
      </c>
      <c r="FM27">
        <v>1.4550000000000001</v>
      </c>
      <c r="FN27">
        <v>1.4510000000000001</v>
      </c>
      <c r="FO27">
        <v>7.9000000000000001E-2</v>
      </c>
      <c r="FP27">
        <v>0.69299999999999995</v>
      </c>
      <c r="FQ27">
        <v>0.14099999999999999</v>
      </c>
      <c r="FR27">
        <v>0.72699999999999998</v>
      </c>
      <c r="FS27">
        <v>1.012</v>
      </c>
      <c r="FT27">
        <v>1.016</v>
      </c>
      <c r="FU27">
        <v>1.153</v>
      </c>
      <c r="FV27">
        <v>1.4410000000000001</v>
      </c>
      <c r="FW27">
        <v>1.484</v>
      </c>
      <c r="FX27">
        <v>1.4470000000000001</v>
      </c>
      <c r="FY27">
        <v>0.08</v>
      </c>
      <c r="FZ27">
        <v>1.4510000000000001</v>
      </c>
      <c r="GA27">
        <v>1.4650000000000001</v>
      </c>
      <c r="GB27">
        <v>1.167</v>
      </c>
      <c r="GC27">
        <v>1.014</v>
      </c>
      <c r="GD27">
        <v>1.167</v>
      </c>
      <c r="GE27">
        <v>1.387</v>
      </c>
      <c r="GF27">
        <v>1.4650000000000001</v>
      </c>
      <c r="GG27">
        <v>1.4510000000000001</v>
      </c>
      <c r="GH27">
        <v>1.4510000000000001</v>
      </c>
      <c r="GI27">
        <v>7.9000000000000001E-2</v>
      </c>
      <c r="GJ27">
        <v>1.4510000000000001</v>
      </c>
      <c r="GK27">
        <v>1.2490000000000001</v>
      </c>
      <c r="GL27">
        <v>0.40400000000000003</v>
      </c>
      <c r="GM27">
        <v>1.4890000000000001</v>
      </c>
      <c r="GN27">
        <v>1.4550000000000001</v>
      </c>
      <c r="GO27">
        <v>1.4510000000000001</v>
      </c>
      <c r="GP27">
        <v>7.8E-2</v>
      </c>
      <c r="GQ27">
        <v>7.8E-2</v>
      </c>
      <c r="GR27">
        <v>7.8E-2</v>
      </c>
      <c r="GS27">
        <v>7.6999999999999999E-2</v>
      </c>
    </row>
    <row r="28" spans="1:201" x14ac:dyDescent="0.25">
      <c r="A28" s="1">
        <v>0.5383796296296296</v>
      </c>
      <c r="B28">
        <v>0.14799999999999999</v>
      </c>
      <c r="C28">
        <v>0.14399999999999999</v>
      </c>
      <c r="D28">
        <v>0.14099999999999999</v>
      </c>
      <c r="E28">
        <v>1.4750000000000001</v>
      </c>
      <c r="F28">
        <v>1.47</v>
      </c>
      <c r="G28">
        <v>1.411</v>
      </c>
      <c r="H28">
        <v>1.383</v>
      </c>
      <c r="I28">
        <v>1.387</v>
      </c>
      <c r="J28">
        <v>1.399</v>
      </c>
      <c r="K28">
        <v>0.105</v>
      </c>
      <c r="L28">
        <v>0.90100000000000002</v>
      </c>
      <c r="M28">
        <v>0.85599999999999998</v>
      </c>
      <c r="N28">
        <v>0.13800000000000001</v>
      </c>
      <c r="O28">
        <v>1.4630000000000001</v>
      </c>
      <c r="P28">
        <v>1.395</v>
      </c>
      <c r="Q28">
        <v>1.35</v>
      </c>
      <c r="R28">
        <v>1.3620000000000001</v>
      </c>
      <c r="S28">
        <v>1.395</v>
      </c>
      <c r="T28">
        <v>1.409</v>
      </c>
      <c r="U28">
        <v>0.104</v>
      </c>
      <c r="V28">
        <v>0.13700000000000001</v>
      </c>
      <c r="W28">
        <v>0.14000000000000001</v>
      </c>
      <c r="X28">
        <v>0.13900000000000001</v>
      </c>
      <c r="Y28">
        <v>1.4490000000000001</v>
      </c>
      <c r="Z28">
        <v>1.383</v>
      </c>
      <c r="AA28">
        <v>1.34</v>
      </c>
      <c r="AB28">
        <v>1.375</v>
      </c>
      <c r="AC28">
        <v>1.395</v>
      </c>
      <c r="AD28">
        <v>1.419</v>
      </c>
      <c r="AE28">
        <v>0.10299999999999999</v>
      </c>
      <c r="AF28">
        <v>1.528</v>
      </c>
      <c r="AG28">
        <v>1.4930000000000001</v>
      </c>
      <c r="AH28">
        <v>1.0660000000000001</v>
      </c>
      <c r="AI28">
        <v>1.377</v>
      </c>
      <c r="AJ28">
        <v>1.367</v>
      </c>
      <c r="AK28">
        <v>1.357</v>
      </c>
      <c r="AL28">
        <v>1.383</v>
      </c>
      <c r="AM28">
        <v>1.393</v>
      </c>
      <c r="AN28">
        <v>1.405</v>
      </c>
      <c r="AO28">
        <v>1.4990000000000001</v>
      </c>
      <c r="AP28">
        <v>1.528</v>
      </c>
      <c r="AQ28">
        <v>1.4870000000000001</v>
      </c>
      <c r="AR28">
        <v>1.3580000000000001</v>
      </c>
      <c r="AS28">
        <v>1.2190000000000001</v>
      </c>
      <c r="AT28">
        <v>1.052</v>
      </c>
      <c r="AU28">
        <v>1.373</v>
      </c>
      <c r="AV28">
        <v>1.3340000000000001</v>
      </c>
      <c r="AW28">
        <v>1.413</v>
      </c>
      <c r="AX28">
        <v>1.3640000000000001</v>
      </c>
      <c r="AY28">
        <v>1.4470000000000001</v>
      </c>
      <c r="AZ28">
        <v>1.546</v>
      </c>
      <c r="BA28">
        <v>1.0620000000000001</v>
      </c>
      <c r="BB28">
        <v>1.2070000000000001</v>
      </c>
      <c r="BC28">
        <v>1.08</v>
      </c>
      <c r="BD28">
        <v>1.0620000000000001</v>
      </c>
      <c r="BE28">
        <v>1.036</v>
      </c>
      <c r="BF28">
        <v>1.004</v>
      </c>
      <c r="BG28">
        <v>1.423</v>
      </c>
      <c r="BH28">
        <v>1.425</v>
      </c>
      <c r="BI28">
        <v>1.4590000000000001</v>
      </c>
      <c r="BJ28">
        <v>0.14000000000000001</v>
      </c>
      <c r="BK28">
        <v>0.14399999999999999</v>
      </c>
      <c r="BL28">
        <v>0.14399999999999999</v>
      </c>
      <c r="BM28">
        <v>1.0720000000000001</v>
      </c>
      <c r="BN28">
        <v>1.052</v>
      </c>
      <c r="BO28">
        <v>1.034</v>
      </c>
      <c r="BP28">
        <v>0.99299999999999999</v>
      </c>
      <c r="BQ28">
        <v>1.4350000000000001</v>
      </c>
      <c r="BR28">
        <v>0.98799999999999999</v>
      </c>
      <c r="BS28">
        <v>8.5999999999999993E-2</v>
      </c>
      <c r="BT28">
        <v>1.556</v>
      </c>
      <c r="BU28">
        <v>1.532</v>
      </c>
      <c r="BV28">
        <v>1.0640000000000001</v>
      </c>
      <c r="BW28">
        <v>1.004</v>
      </c>
      <c r="BX28">
        <v>1.038</v>
      </c>
      <c r="BY28">
        <v>1.022</v>
      </c>
      <c r="BZ28">
        <v>1.006</v>
      </c>
      <c r="CA28">
        <v>1.4570000000000001</v>
      </c>
      <c r="CB28">
        <v>1.411</v>
      </c>
      <c r="CC28">
        <v>8.5999999999999993E-2</v>
      </c>
      <c r="CD28">
        <v>9.5000000000000001E-2</v>
      </c>
      <c r="CE28">
        <v>0.27</v>
      </c>
      <c r="CF28">
        <v>0.36199999999999999</v>
      </c>
      <c r="CG28">
        <v>1.026</v>
      </c>
      <c r="CH28">
        <v>1.0840000000000001</v>
      </c>
      <c r="CI28">
        <v>1.038</v>
      </c>
      <c r="CJ28">
        <v>1.046</v>
      </c>
      <c r="CK28">
        <v>1.498</v>
      </c>
      <c r="CL28">
        <v>1.478</v>
      </c>
      <c r="CM28">
        <v>8.4000000000000005E-2</v>
      </c>
      <c r="CN28">
        <v>1.59</v>
      </c>
      <c r="CO28">
        <v>1.6220000000000001</v>
      </c>
      <c r="CP28">
        <v>1.58</v>
      </c>
      <c r="CQ28">
        <v>1.244</v>
      </c>
      <c r="CR28">
        <v>1.08</v>
      </c>
      <c r="CS28">
        <v>1.056</v>
      </c>
      <c r="CT28">
        <v>0.307</v>
      </c>
      <c r="CU28">
        <v>0.26600000000000001</v>
      </c>
      <c r="CV28">
        <v>0.08</v>
      </c>
      <c r="CW28">
        <v>8.3000000000000004E-2</v>
      </c>
      <c r="CX28">
        <v>1.4650000000000001</v>
      </c>
      <c r="CY28">
        <v>1.4770000000000001</v>
      </c>
      <c r="CZ28">
        <v>1.4730000000000001</v>
      </c>
      <c r="DA28">
        <v>1.4650000000000001</v>
      </c>
      <c r="DB28">
        <v>1.4830000000000001</v>
      </c>
      <c r="DC28">
        <v>1.4710000000000001</v>
      </c>
      <c r="DD28">
        <v>1.4650000000000001</v>
      </c>
      <c r="DE28">
        <v>1.4910000000000001</v>
      </c>
      <c r="DF28">
        <v>1.52</v>
      </c>
      <c r="DG28">
        <v>0.107</v>
      </c>
      <c r="DH28">
        <v>1.4490000000000001</v>
      </c>
      <c r="DI28">
        <v>1.4770000000000001</v>
      </c>
      <c r="DJ28">
        <v>1.47</v>
      </c>
      <c r="DK28">
        <v>1.4550000000000001</v>
      </c>
      <c r="DL28">
        <v>1.486</v>
      </c>
      <c r="DM28">
        <v>1.4710000000000001</v>
      </c>
      <c r="DN28">
        <v>1.272</v>
      </c>
      <c r="DO28">
        <v>1.5</v>
      </c>
      <c r="DP28">
        <v>1.552</v>
      </c>
      <c r="DQ28">
        <v>0.11</v>
      </c>
      <c r="DR28">
        <v>1.4490000000000001</v>
      </c>
      <c r="DS28">
        <v>1.4750000000000001</v>
      </c>
      <c r="DT28">
        <v>1.4630000000000001</v>
      </c>
      <c r="DU28">
        <v>1.4570000000000001</v>
      </c>
      <c r="DV28">
        <v>1.4790000000000001</v>
      </c>
      <c r="DW28">
        <v>1.4870000000000001</v>
      </c>
      <c r="DX28">
        <v>1.4670000000000001</v>
      </c>
      <c r="DY28">
        <v>1.516</v>
      </c>
      <c r="DZ28">
        <v>1.4950000000000001</v>
      </c>
      <c r="EA28">
        <v>0.105</v>
      </c>
      <c r="EB28">
        <v>1.417</v>
      </c>
      <c r="EC28">
        <v>0.34599999999999997</v>
      </c>
      <c r="ED28">
        <v>0.33</v>
      </c>
      <c r="EE28">
        <v>1.006</v>
      </c>
      <c r="EF28">
        <v>1.02</v>
      </c>
      <c r="EG28">
        <v>1.484</v>
      </c>
      <c r="EH28">
        <v>1.4650000000000001</v>
      </c>
      <c r="EI28">
        <v>1.486</v>
      </c>
      <c r="EJ28">
        <v>1.52</v>
      </c>
      <c r="EK28">
        <v>1.4870000000000001</v>
      </c>
      <c r="EL28">
        <v>1.4490000000000001</v>
      </c>
      <c r="EM28">
        <v>1.022</v>
      </c>
      <c r="EN28">
        <v>1.123</v>
      </c>
      <c r="EO28">
        <v>1.008</v>
      </c>
      <c r="EP28">
        <v>1.016</v>
      </c>
      <c r="EQ28">
        <v>1.008</v>
      </c>
      <c r="ER28">
        <v>1.008</v>
      </c>
      <c r="ES28">
        <v>1.02</v>
      </c>
      <c r="ET28">
        <v>1.488</v>
      </c>
      <c r="EU28">
        <v>1.488</v>
      </c>
      <c r="EV28">
        <v>1.468</v>
      </c>
      <c r="EW28">
        <v>1.014</v>
      </c>
      <c r="EX28">
        <v>1.018</v>
      </c>
      <c r="EY28">
        <v>1.014</v>
      </c>
      <c r="EZ28">
        <v>1.034</v>
      </c>
      <c r="FA28">
        <v>1.026</v>
      </c>
      <c r="FB28">
        <v>1.028</v>
      </c>
      <c r="FC28">
        <v>1.4950000000000001</v>
      </c>
      <c r="FD28">
        <v>1.4910000000000001</v>
      </c>
      <c r="FE28">
        <v>1.486</v>
      </c>
      <c r="FF28">
        <v>0.13200000000000001</v>
      </c>
      <c r="FG28">
        <v>0.13500000000000001</v>
      </c>
      <c r="FH28">
        <v>0.13500000000000001</v>
      </c>
      <c r="FI28">
        <v>1.012</v>
      </c>
      <c r="FJ28">
        <v>1.018</v>
      </c>
      <c r="FK28">
        <v>1.028</v>
      </c>
      <c r="FL28">
        <v>1.026</v>
      </c>
      <c r="FM28">
        <v>1.4890000000000001</v>
      </c>
      <c r="FN28">
        <v>1.4850000000000001</v>
      </c>
      <c r="FO28">
        <v>8.5999999999999993E-2</v>
      </c>
      <c r="FP28">
        <v>1.016</v>
      </c>
      <c r="FQ28">
        <v>0.14199999999999999</v>
      </c>
      <c r="FR28">
        <v>0.72</v>
      </c>
      <c r="FS28">
        <v>1.018</v>
      </c>
      <c r="FT28">
        <v>1.02</v>
      </c>
      <c r="FU28">
        <v>1.157</v>
      </c>
      <c r="FV28">
        <v>1.472</v>
      </c>
      <c r="FW28">
        <v>1.504</v>
      </c>
      <c r="FX28">
        <v>1.4870000000000001</v>
      </c>
      <c r="FY28">
        <v>8.6999999999999994E-2</v>
      </c>
      <c r="FZ28">
        <v>1.4830000000000001</v>
      </c>
      <c r="GA28">
        <v>1.498</v>
      </c>
      <c r="GB28">
        <v>1.177</v>
      </c>
      <c r="GC28">
        <v>1.026</v>
      </c>
      <c r="GD28">
        <v>1.175</v>
      </c>
      <c r="GE28">
        <v>1.401</v>
      </c>
      <c r="GF28">
        <v>1.498</v>
      </c>
      <c r="GG28">
        <v>1.486</v>
      </c>
      <c r="GH28">
        <v>1.4930000000000001</v>
      </c>
      <c r="GI28">
        <v>7.6999999999999999E-2</v>
      </c>
      <c r="GJ28">
        <v>1.4810000000000001</v>
      </c>
      <c r="GK28">
        <v>1.26</v>
      </c>
      <c r="GL28">
        <v>0.57199999999999995</v>
      </c>
      <c r="GM28">
        <v>1.518</v>
      </c>
      <c r="GN28">
        <v>1.4830000000000001</v>
      </c>
      <c r="GO28">
        <v>1.4750000000000001</v>
      </c>
      <c r="GP28">
        <v>7.9000000000000001E-2</v>
      </c>
      <c r="GQ28">
        <v>7.9000000000000001E-2</v>
      </c>
      <c r="GR28">
        <v>7.9000000000000001E-2</v>
      </c>
      <c r="GS28">
        <v>7.8E-2</v>
      </c>
    </row>
    <row r="29" spans="1:201" x14ac:dyDescent="0.25">
      <c r="A29" s="1">
        <v>0.55921296296296297</v>
      </c>
      <c r="B29">
        <v>0.15</v>
      </c>
      <c r="C29">
        <v>0.14399999999999999</v>
      </c>
      <c r="D29">
        <v>0.14099999999999999</v>
      </c>
      <c r="E29">
        <v>1.526</v>
      </c>
      <c r="F29">
        <v>1.5269999999999999</v>
      </c>
      <c r="G29">
        <v>1.478</v>
      </c>
      <c r="H29">
        <v>1.454</v>
      </c>
      <c r="I29">
        <v>1.462</v>
      </c>
      <c r="J29">
        <v>1.472</v>
      </c>
      <c r="K29">
        <v>0.105</v>
      </c>
      <c r="L29">
        <v>1.0620000000000001</v>
      </c>
      <c r="M29">
        <v>1.014</v>
      </c>
      <c r="N29">
        <v>0.13900000000000001</v>
      </c>
      <c r="O29">
        <v>1.5169999999999999</v>
      </c>
      <c r="P29">
        <v>1.4630000000000001</v>
      </c>
      <c r="Q29">
        <v>1.417</v>
      </c>
      <c r="R29">
        <v>1.431</v>
      </c>
      <c r="S29">
        <v>1.4590000000000001</v>
      </c>
      <c r="T29">
        <v>1.4830000000000001</v>
      </c>
      <c r="U29">
        <v>0.106</v>
      </c>
      <c r="V29">
        <v>0.13900000000000001</v>
      </c>
      <c r="W29">
        <v>0.14299999999999999</v>
      </c>
      <c r="X29">
        <v>0.14199999999999999</v>
      </c>
      <c r="Y29">
        <v>1.5049999999999999</v>
      </c>
      <c r="Z29">
        <v>1.4419999999999999</v>
      </c>
      <c r="AA29">
        <v>1.407</v>
      </c>
      <c r="AB29">
        <v>1.4430000000000001</v>
      </c>
      <c r="AC29">
        <v>1.4610000000000001</v>
      </c>
      <c r="AD29">
        <v>1.48</v>
      </c>
      <c r="AE29">
        <v>0.105</v>
      </c>
      <c r="AF29">
        <v>1.575</v>
      </c>
      <c r="AG29">
        <v>1.5409999999999999</v>
      </c>
      <c r="AH29">
        <v>1.0640000000000001</v>
      </c>
      <c r="AI29">
        <v>1.4319999999999999</v>
      </c>
      <c r="AJ29">
        <v>1.421</v>
      </c>
      <c r="AK29">
        <v>1.41</v>
      </c>
      <c r="AL29">
        <v>1.4379999999999999</v>
      </c>
      <c r="AM29">
        <v>1.4490000000000001</v>
      </c>
      <c r="AN29">
        <v>1.464</v>
      </c>
      <c r="AO29">
        <v>1.544</v>
      </c>
      <c r="AP29">
        <v>1.57</v>
      </c>
      <c r="AQ29">
        <v>1.54</v>
      </c>
      <c r="AR29">
        <v>1.4079999999999999</v>
      </c>
      <c r="AS29">
        <v>1.27</v>
      </c>
      <c r="AT29">
        <v>1.0780000000000001</v>
      </c>
      <c r="AU29">
        <v>1.4319999999999999</v>
      </c>
      <c r="AV29">
        <v>1.4</v>
      </c>
      <c r="AW29">
        <v>1.478</v>
      </c>
      <c r="AX29">
        <v>1.4339999999999999</v>
      </c>
      <c r="AY29">
        <v>1.51</v>
      </c>
      <c r="AZ29">
        <v>1.5920000000000001</v>
      </c>
      <c r="BA29">
        <v>1.081</v>
      </c>
      <c r="BB29">
        <v>1.2490000000000001</v>
      </c>
      <c r="BC29">
        <v>1.105</v>
      </c>
      <c r="BD29">
        <v>1.087</v>
      </c>
      <c r="BE29">
        <v>1.0429999999999999</v>
      </c>
      <c r="BF29">
        <v>1.0129999999999999</v>
      </c>
      <c r="BG29">
        <v>1.4870000000000001</v>
      </c>
      <c r="BH29">
        <v>1.492</v>
      </c>
      <c r="BI29">
        <v>1.5169999999999999</v>
      </c>
      <c r="BJ29">
        <v>0.13900000000000001</v>
      </c>
      <c r="BK29">
        <v>0.14299999999999999</v>
      </c>
      <c r="BL29">
        <v>0.14099999999999999</v>
      </c>
      <c r="BM29">
        <v>1.0960000000000001</v>
      </c>
      <c r="BN29">
        <v>1.077</v>
      </c>
      <c r="BO29">
        <v>1.06</v>
      </c>
      <c r="BP29">
        <v>0.99399999999999999</v>
      </c>
      <c r="BQ29">
        <v>1.4890000000000001</v>
      </c>
      <c r="BR29">
        <v>0.999</v>
      </c>
      <c r="BS29">
        <v>8.4000000000000005E-2</v>
      </c>
      <c r="BT29">
        <v>1.597</v>
      </c>
      <c r="BU29">
        <v>1.58</v>
      </c>
      <c r="BV29">
        <v>1.0660000000000001</v>
      </c>
      <c r="BW29">
        <v>1.01</v>
      </c>
      <c r="BX29">
        <v>1.07</v>
      </c>
      <c r="BY29">
        <v>1.036</v>
      </c>
      <c r="BZ29">
        <v>1.0149999999999999</v>
      </c>
      <c r="CA29">
        <v>1.5109999999999999</v>
      </c>
      <c r="CB29">
        <v>1.464</v>
      </c>
      <c r="CC29">
        <v>8.4000000000000005E-2</v>
      </c>
      <c r="CD29">
        <v>0.09</v>
      </c>
      <c r="CE29">
        <v>0.26700000000000002</v>
      </c>
      <c r="CF29">
        <v>0.35499999999999998</v>
      </c>
      <c r="CG29">
        <v>1.0269999999999999</v>
      </c>
      <c r="CH29">
        <v>1.129</v>
      </c>
      <c r="CI29">
        <v>1.038</v>
      </c>
      <c r="CJ29">
        <v>1.048</v>
      </c>
      <c r="CK29">
        <v>1.546</v>
      </c>
      <c r="CL29">
        <v>1.5269999999999999</v>
      </c>
      <c r="CM29">
        <v>8.3000000000000004E-2</v>
      </c>
      <c r="CN29">
        <v>1.6339999999999999</v>
      </c>
      <c r="CO29">
        <v>1.665</v>
      </c>
      <c r="CP29">
        <v>1.629</v>
      </c>
      <c r="CQ29">
        <v>1.3080000000000001</v>
      </c>
      <c r="CR29">
        <v>1.093</v>
      </c>
      <c r="CS29">
        <v>1.091</v>
      </c>
      <c r="CT29">
        <v>0.29299999999999998</v>
      </c>
      <c r="CU29">
        <v>0.19500000000000001</v>
      </c>
      <c r="CV29">
        <v>8.3000000000000004E-2</v>
      </c>
      <c r="CW29">
        <v>8.3000000000000004E-2</v>
      </c>
      <c r="CX29">
        <v>1.4950000000000001</v>
      </c>
      <c r="CY29">
        <v>1.5069999999999999</v>
      </c>
      <c r="CZ29">
        <v>1.502</v>
      </c>
      <c r="DA29">
        <v>1.484</v>
      </c>
      <c r="DB29">
        <v>1.5149999999999999</v>
      </c>
      <c r="DC29">
        <v>1.496</v>
      </c>
      <c r="DD29">
        <v>1.492</v>
      </c>
      <c r="DE29">
        <v>1.518</v>
      </c>
      <c r="DF29">
        <v>1.546</v>
      </c>
      <c r="DG29">
        <v>0.106</v>
      </c>
      <c r="DH29">
        <v>1.484</v>
      </c>
      <c r="DI29">
        <v>1.5089999999999999</v>
      </c>
      <c r="DJ29">
        <v>1.5029999999999999</v>
      </c>
      <c r="DK29">
        <v>1.4870000000000001</v>
      </c>
      <c r="DL29">
        <v>1.518</v>
      </c>
      <c r="DM29">
        <v>1.5049999999999999</v>
      </c>
      <c r="DN29">
        <v>1.2929999999999999</v>
      </c>
      <c r="DO29">
        <v>1.5229999999999999</v>
      </c>
      <c r="DP29">
        <v>1.5680000000000001</v>
      </c>
      <c r="DQ29">
        <v>0.107</v>
      </c>
      <c r="DR29">
        <v>1.488</v>
      </c>
      <c r="DS29">
        <v>1.51</v>
      </c>
      <c r="DT29">
        <v>1.498</v>
      </c>
      <c r="DU29">
        <v>1.492</v>
      </c>
      <c r="DV29">
        <v>1.51</v>
      </c>
      <c r="DW29">
        <v>1.524</v>
      </c>
      <c r="DX29">
        <v>1.4970000000000001</v>
      </c>
      <c r="DY29">
        <v>1.548</v>
      </c>
      <c r="DZ29">
        <v>1.522</v>
      </c>
      <c r="EA29">
        <v>0.107</v>
      </c>
      <c r="EB29">
        <v>1.4430000000000001</v>
      </c>
      <c r="EC29">
        <v>0.35199999999999998</v>
      </c>
      <c r="ED29">
        <v>0.33700000000000002</v>
      </c>
      <c r="EE29">
        <v>1.014</v>
      </c>
      <c r="EF29">
        <v>1.0249999999999999</v>
      </c>
      <c r="EG29">
        <v>1.5069999999999999</v>
      </c>
      <c r="EH29">
        <v>1.4950000000000001</v>
      </c>
      <c r="EI29">
        <v>1.5209999999999999</v>
      </c>
      <c r="EJ29">
        <v>1.544</v>
      </c>
      <c r="EK29">
        <v>1.5129999999999999</v>
      </c>
      <c r="EL29">
        <v>1.476</v>
      </c>
      <c r="EM29">
        <v>1.0269999999999999</v>
      </c>
      <c r="EN29">
        <v>1.1259999999999999</v>
      </c>
      <c r="EO29">
        <v>1.016</v>
      </c>
      <c r="EP29">
        <v>1.0069999999999999</v>
      </c>
      <c r="EQ29">
        <v>1.018</v>
      </c>
      <c r="ER29">
        <v>1.018</v>
      </c>
      <c r="ES29">
        <v>1.0309999999999999</v>
      </c>
      <c r="ET29">
        <v>1.52</v>
      </c>
      <c r="EU29">
        <v>1.5169999999999999</v>
      </c>
      <c r="EV29">
        <v>1.4970000000000001</v>
      </c>
      <c r="EW29">
        <v>1.03</v>
      </c>
      <c r="EX29">
        <v>1.0209999999999999</v>
      </c>
      <c r="EY29">
        <v>1.0189999999999999</v>
      </c>
      <c r="EZ29">
        <v>1.0389999999999999</v>
      </c>
      <c r="FA29">
        <v>1.032</v>
      </c>
      <c r="FB29">
        <v>1.0349999999999999</v>
      </c>
      <c r="FC29">
        <v>1.526</v>
      </c>
      <c r="FD29">
        <v>1.522</v>
      </c>
      <c r="FE29">
        <v>1.514</v>
      </c>
      <c r="FF29">
        <v>0.13400000000000001</v>
      </c>
      <c r="FG29">
        <v>0.13700000000000001</v>
      </c>
      <c r="FH29">
        <v>0.13700000000000001</v>
      </c>
      <c r="FI29">
        <v>1.018</v>
      </c>
      <c r="FJ29">
        <v>1.026</v>
      </c>
      <c r="FK29">
        <v>1.034</v>
      </c>
      <c r="FL29">
        <v>1.0309999999999999</v>
      </c>
      <c r="FM29">
        <v>1.5189999999999999</v>
      </c>
      <c r="FN29">
        <v>1.514</v>
      </c>
      <c r="FO29">
        <v>8.8999999999999996E-2</v>
      </c>
      <c r="FP29">
        <v>1.2290000000000001</v>
      </c>
      <c r="FQ29">
        <v>0.13600000000000001</v>
      </c>
      <c r="FR29">
        <v>0.69899999999999995</v>
      </c>
      <c r="FS29">
        <v>1.0169999999999999</v>
      </c>
      <c r="FT29">
        <v>1.022</v>
      </c>
      <c r="FU29">
        <v>1.1559999999999999</v>
      </c>
      <c r="FV29">
        <v>1.492</v>
      </c>
      <c r="FW29">
        <v>1.5229999999999999</v>
      </c>
      <c r="FX29">
        <v>1.5009999999999999</v>
      </c>
      <c r="FY29">
        <v>7.9000000000000001E-2</v>
      </c>
      <c r="FZ29">
        <v>1.498</v>
      </c>
      <c r="GA29">
        <v>1.5129999999999999</v>
      </c>
      <c r="GB29">
        <v>1.1739999999999999</v>
      </c>
      <c r="GC29">
        <v>1.02</v>
      </c>
      <c r="GD29">
        <v>1.169</v>
      </c>
      <c r="GE29">
        <v>1.3919999999999999</v>
      </c>
      <c r="GF29">
        <v>1.5129999999999999</v>
      </c>
      <c r="GG29">
        <v>1.5009999999999999</v>
      </c>
      <c r="GH29">
        <v>1.5049999999999999</v>
      </c>
      <c r="GI29">
        <v>7.5999999999999998E-2</v>
      </c>
      <c r="GJ29">
        <v>1.498</v>
      </c>
      <c r="GK29">
        <v>1.2609999999999999</v>
      </c>
      <c r="GL29">
        <v>0.81200000000000006</v>
      </c>
      <c r="GM29">
        <v>1.5389999999999999</v>
      </c>
      <c r="GN29">
        <v>1.508</v>
      </c>
      <c r="GO29">
        <v>1.4950000000000001</v>
      </c>
      <c r="GP29">
        <v>7.4999999999999997E-2</v>
      </c>
      <c r="GQ29">
        <v>7.4999999999999997E-2</v>
      </c>
      <c r="GR29">
        <v>7.5999999999999998E-2</v>
      </c>
      <c r="GS29">
        <v>7.4999999999999997E-2</v>
      </c>
    </row>
    <row r="30" spans="1:201" x14ac:dyDescent="0.25">
      <c r="A30" s="1">
        <v>0.58005787037037038</v>
      </c>
      <c r="B30">
        <v>0.153</v>
      </c>
      <c r="C30">
        <v>0.14299999999999999</v>
      </c>
      <c r="D30">
        <v>0.14000000000000001</v>
      </c>
      <c r="E30">
        <v>1.5720000000000001</v>
      </c>
      <c r="F30">
        <v>1.575</v>
      </c>
      <c r="G30">
        <v>1.524</v>
      </c>
      <c r="H30">
        <v>1.512</v>
      </c>
      <c r="I30">
        <v>1.512</v>
      </c>
      <c r="J30">
        <v>1.522</v>
      </c>
      <c r="K30">
        <v>0.105</v>
      </c>
      <c r="L30">
        <v>1.135</v>
      </c>
      <c r="M30">
        <v>1.0840000000000001</v>
      </c>
      <c r="N30">
        <v>0.14299999999999999</v>
      </c>
      <c r="O30">
        <v>1.569</v>
      </c>
      <c r="P30">
        <v>1.518</v>
      </c>
      <c r="Q30">
        <v>1.4810000000000001</v>
      </c>
      <c r="R30">
        <v>1.488</v>
      </c>
      <c r="S30">
        <v>1.518</v>
      </c>
      <c r="T30">
        <v>1.536</v>
      </c>
      <c r="U30">
        <v>0.107</v>
      </c>
      <c r="V30">
        <v>0.14299999999999999</v>
      </c>
      <c r="W30">
        <v>0.14699999999999999</v>
      </c>
      <c r="X30">
        <v>0.14499999999999999</v>
      </c>
      <c r="Y30">
        <v>1.556</v>
      </c>
      <c r="Z30">
        <v>1.4950000000000001</v>
      </c>
      <c r="AA30">
        <v>1.4590000000000001</v>
      </c>
      <c r="AB30">
        <v>1.494</v>
      </c>
      <c r="AC30">
        <v>1.514</v>
      </c>
      <c r="AD30">
        <v>1.532</v>
      </c>
      <c r="AE30">
        <v>0.106</v>
      </c>
      <c r="AF30">
        <v>1.625</v>
      </c>
      <c r="AG30">
        <v>1.597</v>
      </c>
      <c r="AH30">
        <v>1.0760000000000001</v>
      </c>
      <c r="AI30">
        <v>1.494</v>
      </c>
      <c r="AJ30">
        <v>1.48</v>
      </c>
      <c r="AK30">
        <v>1.4730000000000001</v>
      </c>
      <c r="AL30">
        <v>1.496</v>
      </c>
      <c r="AM30">
        <v>1.51</v>
      </c>
      <c r="AN30">
        <v>1.524</v>
      </c>
      <c r="AO30">
        <v>1.597</v>
      </c>
      <c r="AP30">
        <v>1.6180000000000001</v>
      </c>
      <c r="AQ30">
        <v>1.593</v>
      </c>
      <c r="AR30">
        <v>1.4610000000000001</v>
      </c>
      <c r="AS30">
        <v>1.3320000000000001</v>
      </c>
      <c r="AT30">
        <v>1.1060000000000001</v>
      </c>
      <c r="AU30">
        <v>1.48</v>
      </c>
      <c r="AV30">
        <v>1.4490000000000001</v>
      </c>
      <c r="AW30">
        <v>1.524</v>
      </c>
      <c r="AX30">
        <v>1.49</v>
      </c>
      <c r="AY30">
        <v>1.56</v>
      </c>
      <c r="AZ30">
        <v>1.633</v>
      </c>
      <c r="BA30">
        <v>1.1060000000000001</v>
      </c>
      <c r="BB30">
        <v>1.302</v>
      </c>
      <c r="BC30">
        <v>1.125</v>
      </c>
      <c r="BD30">
        <v>1.1100000000000001</v>
      </c>
      <c r="BE30">
        <v>1.044</v>
      </c>
      <c r="BF30">
        <v>1.014</v>
      </c>
      <c r="BG30">
        <v>1.54</v>
      </c>
      <c r="BH30">
        <v>1.544</v>
      </c>
      <c r="BI30">
        <v>1.57</v>
      </c>
      <c r="BJ30">
        <v>0.14099999999999999</v>
      </c>
      <c r="BK30">
        <v>0.14299999999999999</v>
      </c>
      <c r="BL30">
        <v>0.14199999999999999</v>
      </c>
      <c r="BM30">
        <v>1.1160000000000001</v>
      </c>
      <c r="BN30">
        <v>1.0980000000000001</v>
      </c>
      <c r="BO30">
        <v>1.08</v>
      </c>
      <c r="BP30">
        <v>0.96</v>
      </c>
      <c r="BQ30">
        <v>1.536</v>
      </c>
      <c r="BR30">
        <v>1.018</v>
      </c>
      <c r="BS30">
        <v>8.3000000000000004E-2</v>
      </c>
      <c r="BT30">
        <v>1.635</v>
      </c>
      <c r="BU30">
        <v>1.6180000000000001</v>
      </c>
      <c r="BV30">
        <v>1.0660000000000001</v>
      </c>
      <c r="BW30">
        <v>1.01</v>
      </c>
      <c r="BX30">
        <v>1.0900000000000001</v>
      </c>
      <c r="BY30">
        <v>1</v>
      </c>
      <c r="BZ30">
        <v>1.014</v>
      </c>
      <c r="CA30">
        <v>1.556</v>
      </c>
      <c r="CB30">
        <v>1.516</v>
      </c>
      <c r="CC30">
        <v>8.4000000000000005E-2</v>
      </c>
      <c r="CD30">
        <v>8.8999999999999996E-2</v>
      </c>
      <c r="CE30">
        <v>0.26500000000000001</v>
      </c>
      <c r="CF30">
        <v>0.35799999999999998</v>
      </c>
      <c r="CG30">
        <v>1.024</v>
      </c>
      <c r="CH30">
        <v>1.1870000000000001</v>
      </c>
      <c r="CI30">
        <v>1.034</v>
      </c>
      <c r="CJ30">
        <v>1.046</v>
      </c>
      <c r="CK30">
        <v>1.59</v>
      </c>
      <c r="CL30">
        <v>1.573</v>
      </c>
      <c r="CM30">
        <v>8.2000000000000003E-2</v>
      </c>
      <c r="CN30">
        <v>1.663</v>
      </c>
      <c r="CO30">
        <v>1.6919999999999999</v>
      </c>
      <c r="CP30">
        <v>1.659</v>
      </c>
      <c r="CQ30">
        <v>1.371</v>
      </c>
      <c r="CR30">
        <v>1.0900000000000001</v>
      </c>
      <c r="CS30">
        <v>1.121</v>
      </c>
      <c r="CT30">
        <v>0.245</v>
      </c>
      <c r="CU30">
        <v>8.3000000000000004E-2</v>
      </c>
      <c r="CV30">
        <v>8.2000000000000003E-2</v>
      </c>
      <c r="CW30">
        <v>8.2000000000000003E-2</v>
      </c>
      <c r="CX30">
        <v>1.512</v>
      </c>
      <c r="CY30">
        <v>1.524</v>
      </c>
      <c r="CZ30">
        <v>1.518</v>
      </c>
      <c r="DA30">
        <v>1.51</v>
      </c>
      <c r="DB30">
        <v>1.538</v>
      </c>
      <c r="DC30">
        <v>1.514</v>
      </c>
      <c r="DD30">
        <v>1.51</v>
      </c>
      <c r="DE30">
        <v>1.536</v>
      </c>
      <c r="DF30">
        <v>1.5629999999999999</v>
      </c>
      <c r="DG30">
        <v>0.104</v>
      </c>
      <c r="DH30">
        <v>1.502</v>
      </c>
      <c r="DI30">
        <v>1.528</v>
      </c>
      <c r="DJ30">
        <v>1.522</v>
      </c>
      <c r="DK30">
        <v>1.506</v>
      </c>
      <c r="DL30">
        <v>1.538</v>
      </c>
      <c r="DM30">
        <v>1.524</v>
      </c>
      <c r="DN30">
        <v>1.302</v>
      </c>
      <c r="DO30">
        <v>1.542</v>
      </c>
      <c r="DP30">
        <v>1.589</v>
      </c>
      <c r="DQ30">
        <v>0.106</v>
      </c>
      <c r="DR30">
        <v>1.506</v>
      </c>
      <c r="DS30">
        <v>1.526</v>
      </c>
      <c r="DT30">
        <v>1.514</v>
      </c>
      <c r="DU30">
        <v>1.508</v>
      </c>
      <c r="DV30">
        <v>1.526</v>
      </c>
      <c r="DW30">
        <v>1.552</v>
      </c>
      <c r="DX30">
        <v>1.514</v>
      </c>
      <c r="DY30">
        <v>1.5649999999999999</v>
      </c>
      <c r="DZ30">
        <v>1.536</v>
      </c>
      <c r="EA30">
        <v>0.10199999999999999</v>
      </c>
      <c r="EB30">
        <v>1.4590000000000001</v>
      </c>
      <c r="EC30">
        <v>0.33600000000000002</v>
      </c>
      <c r="ED30">
        <v>0.33900000000000002</v>
      </c>
      <c r="EE30">
        <v>1.012</v>
      </c>
      <c r="EF30">
        <v>1.024</v>
      </c>
      <c r="EG30">
        <v>1.526</v>
      </c>
      <c r="EH30">
        <v>1.512</v>
      </c>
      <c r="EI30">
        <v>1.538</v>
      </c>
      <c r="EJ30">
        <v>1.5580000000000001</v>
      </c>
      <c r="EK30">
        <v>1.528</v>
      </c>
      <c r="EL30">
        <v>1.49</v>
      </c>
      <c r="EM30">
        <v>1.026</v>
      </c>
      <c r="EN30">
        <v>1.125</v>
      </c>
      <c r="EO30">
        <v>1.016</v>
      </c>
      <c r="EP30">
        <v>1.004</v>
      </c>
      <c r="EQ30">
        <v>1.012</v>
      </c>
      <c r="ER30">
        <v>1.01</v>
      </c>
      <c r="ES30">
        <v>1.026</v>
      </c>
      <c r="ET30">
        <v>1.532</v>
      </c>
      <c r="EU30">
        <v>1.532</v>
      </c>
      <c r="EV30">
        <v>1.516</v>
      </c>
      <c r="EW30">
        <v>1.026</v>
      </c>
      <c r="EX30">
        <v>1.018</v>
      </c>
      <c r="EY30">
        <v>1.012</v>
      </c>
      <c r="EZ30">
        <v>1.032</v>
      </c>
      <c r="FA30">
        <v>1.028</v>
      </c>
      <c r="FB30">
        <v>1.028</v>
      </c>
      <c r="FC30">
        <v>1.538</v>
      </c>
      <c r="FD30">
        <v>1.534</v>
      </c>
      <c r="FE30">
        <v>1.526</v>
      </c>
      <c r="FF30">
        <v>0.13300000000000001</v>
      </c>
      <c r="FG30">
        <v>0.13500000000000001</v>
      </c>
      <c r="FH30">
        <v>0.13400000000000001</v>
      </c>
      <c r="FI30">
        <v>1.018</v>
      </c>
      <c r="FJ30">
        <v>1.026</v>
      </c>
      <c r="FK30">
        <v>1.032</v>
      </c>
      <c r="FL30">
        <v>1.026</v>
      </c>
      <c r="FM30">
        <v>1.534</v>
      </c>
      <c r="FN30">
        <v>1.532</v>
      </c>
      <c r="FO30">
        <v>8.3000000000000004E-2</v>
      </c>
      <c r="FP30">
        <v>1.377</v>
      </c>
      <c r="FQ30">
        <v>0.14499999999999999</v>
      </c>
      <c r="FR30">
        <v>0.70499999999999996</v>
      </c>
      <c r="FS30">
        <v>1.03</v>
      </c>
      <c r="FT30">
        <v>1.032</v>
      </c>
      <c r="FU30">
        <v>1.165</v>
      </c>
      <c r="FV30">
        <v>1.516</v>
      </c>
      <c r="FW30">
        <v>1.55</v>
      </c>
      <c r="FX30">
        <v>1.542</v>
      </c>
      <c r="FY30">
        <v>8.4000000000000005E-2</v>
      </c>
      <c r="FZ30">
        <v>1.528</v>
      </c>
      <c r="GA30">
        <v>1.542</v>
      </c>
      <c r="GB30">
        <v>1.163</v>
      </c>
      <c r="GC30">
        <v>1.03</v>
      </c>
      <c r="GD30">
        <v>1.179</v>
      </c>
      <c r="GE30">
        <v>1.407</v>
      </c>
      <c r="GF30">
        <v>1.538</v>
      </c>
      <c r="GG30">
        <v>1.534</v>
      </c>
      <c r="GH30">
        <v>1.53</v>
      </c>
      <c r="GI30">
        <v>8.3000000000000004E-2</v>
      </c>
      <c r="GJ30">
        <v>1.52</v>
      </c>
      <c r="GK30">
        <v>1.284</v>
      </c>
      <c r="GL30">
        <v>1.0760000000000001</v>
      </c>
      <c r="GM30">
        <v>1.5680000000000001</v>
      </c>
      <c r="GN30">
        <v>1.532</v>
      </c>
      <c r="GO30">
        <v>1.524</v>
      </c>
      <c r="GP30">
        <v>8.3000000000000004E-2</v>
      </c>
      <c r="GQ30">
        <v>8.3000000000000004E-2</v>
      </c>
      <c r="GR30">
        <v>8.3000000000000004E-2</v>
      </c>
      <c r="GS30">
        <v>8.3000000000000004E-2</v>
      </c>
    </row>
    <row r="31" spans="1:201" x14ac:dyDescent="0.25">
      <c r="A31" s="1">
        <v>0.60089120370370364</v>
      </c>
      <c r="B31">
        <v>0.158</v>
      </c>
      <c r="C31">
        <v>0.14299999999999999</v>
      </c>
      <c r="D31">
        <v>0.14000000000000001</v>
      </c>
      <c r="E31">
        <v>1.6180000000000001</v>
      </c>
      <c r="F31">
        <v>1.6180000000000001</v>
      </c>
      <c r="G31">
        <v>1.5740000000000001</v>
      </c>
      <c r="H31">
        <v>1.5609999999999999</v>
      </c>
      <c r="I31">
        <v>1.5629999999999999</v>
      </c>
      <c r="J31">
        <v>1.5720000000000001</v>
      </c>
      <c r="K31">
        <v>0.105</v>
      </c>
      <c r="L31">
        <v>1.165</v>
      </c>
      <c r="M31">
        <v>1.1080000000000001</v>
      </c>
      <c r="N31">
        <v>0.13900000000000001</v>
      </c>
      <c r="O31">
        <v>1.609</v>
      </c>
      <c r="P31">
        <v>1.5609999999999999</v>
      </c>
      <c r="Q31">
        <v>1.526</v>
      </c>
      <c r="R31">
        <v>1.536</v>
      </c>
      <c r="S31">
        <v>1.5649999999999999</v>
      </c>
      <c r="T31">
        <v>1.5840000000000001</v>
      </c>
      <c r="U31">
        <v>0.106</v>
      </c>
      <c r="V31">
        <v>0.14000000000000001</v>
      </c>
      <c r="W31">
        <v>0.14399999999999999</v>
      </c>
      <c r="X31">
        <v>0.14099999999999999</v>
      </c>
      <c r="Y31">
        <v>1.595</v>
      </c>
      <c r="Z31">
        <v>1.536</v>
      </c>
      <c r="AA31">
        <v>1.508</v>
      </c>
      <c r="AB31">
        <v>1.538</v>
      </c>
      <c r="AC31">
        <v>1.56</v>
      </c>
      <c r="AD31">
        <v>1.575</v>
      </c>
      <c r="AE31">
        <v>0.10299999999999999</v>
      </c>
      <c r="AF31">
        <v>1.657</v>
      </c>
      <c r="AG31">
        <v>1.633</v>
      </c>
      <c r="AH31">
        <v>1.0740000000000001</v>
      </c>
      <c r="AI31">
        <v>1.536</v>
      </c>
      <c r="AJ31">
        <v>1.522</v>
      </c>
      <c r="AK31">
        <v>1.518</v>
      </c>
      <c r="AL31">
        <v>1.54</v>
      </c>
      <c r="AM31">
        <v>1.556</v>
      </c>
      <c r="AN31">
        <v>1.5680000000000001</v>
      </c>
      <c r="AO31">
        <v>1.633</v>
      </c>
      <c r="AP31">
        <v>1.653</v>
      </c>
      <c r="AQ31">
        <v>1.629</v>
      </c>
      <c r="AR31">
        <v>1.504</v>
      </c>
      <c r="AS31">
        <v>1.389</v>
      </c>
      <c r="AT31">
        <v>1.123</v>
      </c>
      <c r="AU31">
        <v>1.522</v>
      </c>
      <c r="AV31">
        <v>1.4950000000000001</v>
      </c>
      <c r="AW31">
        <v>1.5649999999999999</v>
      </c>
      <c r="AX31">
        <v>1.534</v>
      </c>
      <c r="AY31">
        <v>1.6040000000000001</v>
      </c>
      <c r="AZ31">
        <v>1.669</v>
      </c>
      <c r="BA31">
        <v>1.139</v>
      </c>
      <c r="BB31">
        <v>1.361</v>
      </c>
      <c r="BC31">
        <v>1.149</v>
      </c>
      <c r="BD31">
        <v>1.127</v>
      </c>
      <c r="BE31">
        <v>1.042</v>
      </c>
      <c r="BF31">
        <v>1.012</v>
      </c>
      <c r="BG31">
        <v>1.58</v>
      </c>
      <c r="BH31">
        <v>1.5840000000000001</v>
      </c>
      <c r="BI31">
        <v>1.607</v>
      </c>
      <c r="BJ31">
        <v>0.14000000000000001</v>
      </c>
      <c r="BK31">
        <v>0.14299999999999999</v>
      </c>
      <c r="BL31">
        <v>0.14199999999999999</v>
      </c>
      <c r="BM31">
        <v>1.139</v>
      </c>
      <c r="BN31">
        <v>1.119</v>
      </c>
      <c r="BO31">
        <v>1.1040000000000001</v>
      </c>
      <c r="BP31">
        <v>0.96799999999999997</v>
      </c>
      <c r="BQ31">
        <v>1.579</v>
      </c>
      <c r="BR31">
        <v>1.046</v>
      </c>
      <c r="BS31">
        <v>8.4000000000000005E-2</v>
      </c>
      <c r="BT31">
        <v>1.673</v>
      </c>
      <c r="BU31">
        <v>1.659</v>
      </c>
      <c r="BV31">
        <v>1.07</v>
      </c>
      <c r="BW31">
        <v>1.014</v>
      </c>
      <c r="BX31">
        <v>1.117</v>
      </c>
      <c r="BY31">
        <v>1.002</v>
      </c>
      <c r="BZ31">
        <v>1.016</v>
      </c>
      <c r="CA31">
        <v>1.605</v>
      </c>
      <c r="CB31">
        <v>1.5680000000000001</v>
      </c>
      <c r="CC31">
        <v>8.5000000000000006E-2</v>
      </c>
      <c r="CD31">
        <v>0.09</v>
      </c>
      <c r="CE31">
        <v>0.26700000000000002</v>
      </c>
      <c r="CF31">
        <v>0.36499999999999999</v>
      </c>
      <c r="CG31">
        <v>1.028</v>
      </c>
      <c r="CH31">
        <v>1.262</v>
      </c>
      <c r="CI31">
        <v>1.038</v>
      </c>
      <c r="CJ31">
        <v>1.05</v>
      </c>
      <c r="CK31">
        <v>1.633</v>
      </c>
      <c r="CL31">
        <v>1.6160000000000001</v>
      </c>
      <c r="CM31">
        <v>8.4000000000000005E-2</v>
      </c>
      <c r="CN31">
        <v>1.7010000000000001</v>
      </c>
      <c r="CO31">
        <v>1.7270000000000001</v>
      </c>
      <c r="CP31">
        <v>1.6930000000000001</v>
      </c>
      <c r="CQ31">
        <v>1.4430000000000001</v>
      </c>
      <c r="CR31">
        <v>1.0940000000000001</v>
      </c>
      <c r="CS31">
        <v>1.159</v>
      </c>
      <c r="CT31">
        <v>0.14499999999999999</v>
      </c>
      <c r="CU31">
        <v>8.4000000000000005E-2</v>
      </c>
      <c r="CV31">
        <v>8.4000000000000005E-2</v>
      </c>
      <c r="CW31">
        <v>8.3000000000000004E-2</v>
      </c>
      <c r="CX31">
        <v>1.532</v>
      </c>
      <c r="CY31">
        <v>1.544</v>
      </c>
      <c r="CZ31">
        <v>1.538</v>
      </c>
      <c r="DA31">
        <v>1.532</v>
      </c>
      <c r="DB31">
        <v>1.569</v>
      </c>
      <c r="DC31">
        <v>1.538</v>
      </c>
      <c r="DD31">
        <v>1.53</v>
      </c>
      <c r="DE31">
        <v>1.5580000000000001</v>
      </c>
      <c r="DF31">
        <v>1.59</v>
      </c>
      <c r="DG31">
        <v>0.107</v>
      </c>
      <c r="DH31">
        <v>1.524</v>
      </c>
      <c r="DI31">
        <v>1.548</v>
      </c>
      <c r="DJ31">
        <v>1.542</v>
      </c>
      <c r="DK31">
        <v>1.526</v>
      </c>
      <c r="DL31">
        <v>1.556</v>
      </c>
      <c r="DM31">
        <v>1.548</v>
      </c>
      <c r="DN31">
        <v>1.3140000000000001</v>
      </c>
      <c r="DO31">
        <v>1.5649999999999999</v>
      </c>
      <c r="DP31">
        <v>1.6220000000000001</v>
      </c>
      <c r="DQ31">
        <v>0.109</v>
      </c>
      <c r="DR31">
        <v>1.528</v>
      </c>
      <c r="DS31">
        <v>1.548</v>
      </c>
      <c r="DT31">
        <v>1.534</v>
      </c>
      <c r="DU31">
        <v>1.526</v>
      </c>
      <c r="DV31">
        <v>1.546</v>
      </c>
      <c r="DW31">
        <v>1.5880000000000001</v>
      </c>
      <c r="DX31">
        <v>1.534</v>
      </c>
      <c r="DY31">
        <v>1.591</v>
      </c>
      <c r="DZ31">
        <v>1.5580000000000001</v>
      </c>
      <c r="EA31">
        <v>0.105</v>
      </c>
      <c r="EB31">
        <v>1.48</v>
      </c>
      <c r="EC31">
        <v>0.33600000000000002</v>
      </c>
      <c r="ED31">
        <v>0.35</v>
      </c>
      <c r="EE31">
        <v>1.016</v>
      </c>
      <c r="EF31">
        <v>1.028</v>
      </c>
      <c r="EG31">
        <v>1.544</v>
      </c>
      <c r="EH31">
        <v>1.532</v>
      </c>
      <c r="EI31">
        <v>1.56</v>
      </c>
      <c r="EJ31">
        <v>1.587</v>
      </c>
      <c r="EK31">
        <v>1.548</v>
      </c>
      <c r="EL31">
        <v>1.51</v>
      </c>
      <c r="EM31">
        <v>1.032</v>
      </c>
      <c r="EN31">
        <v>1.129</v>
      </c>
      <c r="EO31">
        <v>1.02</v>
      </c>
      <c r="EP31">
        <v>1.006</v>
      </c>
      <c r="EQ31">
        <v>1.022</v>
      </c>
      <c r="ER31">
        <v>1.022</v>
      </c>
      <c r="ES31">
        <v>1.036</v>
      </c>
      <c r="ET31">
        <v>1.5580000000000001</v>
      </c>
      <c r="EU31">
        <v>1.556</v>
      </c>
      <c r="EV31">
        <v>1.536</v>
      </c>
      <c r="EW31">
        <v>1.032</v>
      </c>
      <c r="EX31">
        <v>1.024</v>
      </c>
      <c r="EY31">
        <v>1.016</v>
      </c>
      <c r="EZ31">
        <v>1.038</v>
      </c>
      <c r="FA31">
        <v>1.032</v>
      </c>
      <c r="FB31">
        <v>1.032</v>
      </c>
      <c r="FC31">
        <v>1.56</v>
      </c>
      <c r="FD31">
        <v>1.556</v>
      </c>
      <c r="FE31">
        <v>1.546</v>
      </c>
      <c r="FF31">
        <v>0.13600000000000001</v>
      </c>
      <c r="FG31">
        <v>0.13800000000000001</v>
      </c>
      <c r="FH31">
        <v>0.13700000000000001</v>
      </c>
      <c r="FI31">
        <v>1.024</v>
      </c>
      <c r="FJ31">
        <v>1.03</v>
      </c>
      <c r="FK31">
        <v>1.036</v>
      </c>
      <c r="FL31">
        <v>1.03</v>
      </c>
      <c r="FM31">
        <v>1.556</v>
      </c>
      <c r="FN31">
        <v>1.548</v>
      </c>
      <c r="FO31">
        <v>8.4000000000000005E-2</v>
      </c>
      <c r="FP31">
        <v>1.4450000000000001</v>
      </c>
      <c r="FQ31">
        <v>0.14599999999999999</v>
      </c>
      <c r="FR31">
        <v>0.71</v>
      </c>
      <c r="FS31">
        <v>1.034</v>
      </c>
      <c r="FT31">
        <v>1.038</v>
      </c>
      <c r="FU31">
        <v>1.169</v>
      </c>
      <c r="FV31">
        <v>1.536</v>
      </c>
      <c r="FW31">
        <v>1.575</v>
      </c>
      <c r="FX31">
        <v>1.546</v>
      </c>
      <c r="FY31">
        <v>8.5999999999999993E-2</v>
      </c>
      <c r="FZ31">
        <v>1.546</v>
      </c>
      <c r="GA31">
        <v>1.56</v>
      </c>
      <c r="GB31">
        <v>1.167</v>
      </c>
      <c r="GC31">
        <v>1.034</v>
      </c>
      <c r="GD31">
        <v>1.1830000000000001</v>
      </c>
      <c r="GE31">
        <v>1.415</v>
      </c>
      <c r="GF31">
        <v>1.556</v>
      </c>
      <c r="GG31">
        <v>1.55</v>
      </c>
      <c r="GH31">
        <v>1.548</v>
      </c>
      <c r="GI31">
        <v>8.5000000000000006E-2</v>
      </c>
      <c r="GJ31">
        <v>1.54</v>
      </c>
      <c r="GK31">
        <v>1.292</v>
      </c>
      <c r="GL31">
        <v>1.278</v>
      </c>
      <c r="GM31">
        <v>1.5920000000000001</v>
      </c>
      <c r="GN31">
        <v>1.552</v>
      </c>
      <c r="GO31">
        <v>1.544</v>
      </c>
      <c r="GP31">
        <v>8.4000000000000005E-2</v>
      </c>
      <c r="GQ31">
        <v>8.4000000000000005E-2</v>
      </c>
      <c r="GR31">
        <v>8.4000000000000005E-2</v>
      </c>
      <c r="GS31">
        <v>8.3000000000000004E-2</v>
      </c>
    </row>
    <row r="32" spans="1:201" x14ac:dyDescent="0.25">
      <c r="A32" s="1">
        <v>0.62171296296296297</v>
      </c>
      <c r="B32">
        <v>0.16900000000000001</v>
      </c>
      <c r="C32">
        <v>0.14299999999999999</v>
      </c>
      <c r="D32">
        <v>0.14000000000000001</v>
      </c>
      <c r="E32">
        <v>1.659</v>
      </c>
      <c r="F32">
        <v>1.663</v>
      </c>
      <c r="G32">
        <v>1.6180000000000001</v>
      </c>
      <c r="H32">
        <v>1.609</v>
      </c>
      <c r="I32">
        <v>1.611</v>
      </c>
      <c r="J32">
        <v>1.62</v>
      </c>
      <c r="K32">
        <v>0.108</v>
      </c>
      <c r="L32">
        <v>1.1910000000000001</v>
      </c>
      <c r="M32">
        <v>1.135</v>
      </c>
      <c r="N32">
        <v>0.14599999999999999</v>
      </c>
      <c r="O32">
        <v>1.653</v>
      </c>
      <c r="P32">
        <v>1.6120000000000001</v>
      </c>
      <c r="Q32">
        <v>1.581</v>
      </c>
      <c r="R32">
        <v>1.5880000000000001</v>
      </c>
      <c r="S32">
        <v>1.617</v>
      </c>
      <c r="T32">
        <v>1.635</v>
      </c>
      <c r="U32">
        <v>0.109</v>
      </c>
      <c r="V32">
        <v>0.14499999999999999</v>
      </c>
      <c r="W32">
        <v>0.152</v>
      </c>
      <c r="X32">
        <v>0.14699999999999999</v>
      </c>
      <c r="Y32">
        <v>1.639</v>
      </c>
      <c r="Z32">
        <v>1.5860000000000001</v>
      </c>
      <c r="AA32">
        <v>1.56</v>
      </c>
      <c r="AB32">
        <v>1.587</v>
      </c>
      <c r="AC32">
        <v>1.6080000000000001</v>
      </c>
      <c r="AD32">
        <v>1.617</v>
      </c>
      <c r="AE32">
        <v>0.106</v>
      </c>
      <c r="AF32">
        <v>1.7030000000000001</v>
      </c>
      <c r="AG32">
        <v>1.675</v>
      </c>
      <c r="AH32">
        <v>1.0780000000000001</v>
      </c>
      <c r="AI32">
        <v>1.583</v>
      </c>
      <c r="AJ32">
        <v>1.569</v>
      </c>
      <c r="AK32">
        <v>1.5649999999999999</v>
      </c>
      <c r="AL32">
        <v>1.585</v>
      </c>
      <c r="AM32">
        <v>1.6060000000000001</v>
      </c>
      <c r="AN32">
        <v>1.6160000000000001</v>
      </c>
      <c r="AO32">
        <v>1.675</v>
      </c>
      <c r="AP32">
        <v>1.696</v>
      </c>
      <c r="AQ32">
        <v>1.671</v>
      </c>
      <c r="AR32">
        <v>1.552</v>
      </c>
      <c r="AS32">
        <v>1.4470000000000001</v>
      </c>
      <c r="AT32">
        <v>1.151</v>
      </c>
      <c r="AU32">
        <v>1.5680000000000001</v>
      </c>
      <c r="AV32">
        <v>1.542</v>
      </c>
      <c r="AW32">
        <v>1.61</v>
      </c>
      <c r="AX32">
        <v>1.5820000000000001</v>
      </c>
      <c r="AY32">
        <v>1.645</v>
      </c>
      <c r="AZ32">
        <v>1.716</v>
      </c>
      <c r="BA32">
        <v>1.1910000000000001</v>
      </c>
      <c r="BB32">
        <v>1.427</v>
      </c>
      <c r="BC32">
        <v>1.1830000000000001</v>
      </c>
      <c r="BD32">
        <v>1.157</v>
      </c>
      <c r="BE32">
        <v>1.05</v>
      </c>
      <c r="BF32">
        <v>1.02</v>
      </c>
      <c r="BG32">
        <v>1.625</v>
      </c>
      <c r="BH32">
        <v>1.627</v>
      </c>
      <c r="BI32">
        <v>1.649</v>
      </c>
      <c r="BJ32">
        <v>0.14499999999999999</v>
      </c>
      <c r="BK32">
        <v>0.14899999999999999</v>
      </c>
      <c r="BL32">
        <v>0.14799999999999999</v>
      </c>
      <c r="BM32">
        <v>1.171</v>
      </c>
      <c r="BN32">
        <v>1.147</v>
      </c>
      <c r="BO32">
        <v>1.133</v>
      </c>
      <c r="BP32">
        <v>0.99399999999999999</v>
      </c>
      <c r="BQ32">
        <v>1.623</v>
      </c>
      <c r="BR32">
        <v>1.0880000000000001</v>
      </c>
      <c r="BS32">
        <v>9.1999999999999998E-2</v>
      </c>
      <c r="BT32">
        <v>1.7110000000000001</v>
      </c>
      <c r="BU32">
        <v>1.696</v>
      </c>
      <c r="BV32">
        <v>1.0680000000000001</v>
      </c>
      <c r="BW32">
        <v>1.012</v>
      </c>
      <c r="BX32">
        <v>1.135</v>
      </c>
      <c r="BY32">
        <v>1.014</v>
      </c>
      <c r="BZ32">
        <v>1.022</v>
      </c>
      <c r="CA32">
        <v>1.647</v>
      </c>
      <c r="CB32">
        <v>1.6120000000000001</v>
      </c>
      <c r="CC32">
        <v>8.7999999999999995E-2</v>
      </c>
      <c r="CD32">
        <v>8.8999999999999996E-2</v>
      </c>
      <c r="CE32">
        <v>0.26400000000000001</v>
      </c>
      <c r="CF32">
        <v>0.35699999999999998</v>
      </c>
      <c r="CG32">
        <v>1.03</v>
      </c>
      <c r="CH32">
        <v>1.3360000000000001</v>
      </c>
      <c r="CI32">
        <v>1.04</v>
      </c>
      <c r="CJ32">
        <v>1.05</v>
      </c>
      <c r="CK32">
        <v>1.665</v>
      </c>
      <c r="CL32">
        <v>1.649</v>
      </c>
      <c r="CM32">
        <v>8.1000000000000003E-2</v>
      </c>
      <c r="CN32">
        <v>1.7310000000000001</v>
      </c>
      <c r="CO32">
        <v>1.756</v>
      </c>
      <c r="CP32">
        <v>1.7270000000000001</v>
      </c>
      <c r="CQ32">
        <v>1.5</v>
      </c>
      <c r="CR32">
        <v>1.0920000000000001</v>
      </c>
      <c r="CS32">
        <v>1.2090000000000001</v>
      </c>
      <c r="CT32">
        <v>8.2000000000000003E-2</v>
      </c>
      <c r="CU32">
        <v>8.1000000000000003E-2</v>
      </c>
      <c r="CV32">
        <v>8.1000000000000003E-2</v>
      </c>
      <c r="CW32">
        <v>0.08</v>
      </c>
      <c r="CX32">
        <v>1.546</v>
      </c>
      <c r="CY32">
        <v>1.56</v>
      </c>
      <c r="CZ32">
        <v>1.554</v>
      </c>
      <c r="DA32">
        <v>1.55</v>
      </c>
      <c r="DB32">
        <v>1.6</v>
      </c>
      <c r="DC32">
        <v>1.552</v>
      </c>
      <c r="DD32">
        <v>1.55</v>
      </c>
      <c r="DE32">
        <v>1.579</v>
      </c>
      <c r="DF32">
        <v>1.627</v>
      </c>
      <c r="DG32">
        <v>0.106</v>
      </c>
      <c r="DH32">
        <v>1.54</v>
      </c>
      <c r="DI32">
        <v>1.5669999999999999</v>
      </c>
      <c r="DJ32">
        <v>1.5620000000000001</v>
      </c>
      <c r="DK32">
        <v>1.542</v>
      </c>
      <c r="DL32">
        <v>1.5740000000000001</v>
      </c>
      <c r="DM32">
        <v>1.5649999999999999</v>
      </c>
      <c r="DN32">
        <v>1.3240000000000001</v>
      </c>
      <c r="DO32">
        <v>1.59</v>
      </c>
      <c r="DP32">
        <v>1.665</v>
      </c>
      <c r="DQ32">
        <v>0.107</v>
      </c>
      <c r="DR32">
        <v>1.542</v>
      </c>
      <c r="DS32">
        <v>1.569</v>
      </c>
      <c r="DT32">
        <v>1.552</v>
      </c>
      <c r="DU32">
        <v>1.542</v>
      </c>
      <c r="DV32">
        <v>1.5629999999999999</v>
      </c>
      <c r="DW32">
        <v>1.625</v>
      </c>
      <c r="DX32">
        <v>1.556</v>
      </c>
      <c r="DY32">
        <v>1.621</v>
      </c>
      <c r="DZ32">
        <v>1.5880000000000001</v>
      </c>
      <c r="EA32">
        <v>0.10299999999999999</v>
      </c>
      <c r="EB32">
        <v>1.4910000000000001</v>
      </c>
      <c r="EC32">
        <v>0.34200000000000003</v>
      </c>
      <c r="ED32">
        <v>0.35299999999999998</v>
      </c>
      <c r="EE32">
        <v>1.018</v>
      </c>
      <c r="EF32">
        <v>1.03</v>
      </c>
      <c r="EG32">
        <v>1.5620000000000001</v>
      </c>
      <c r="EH32">
        <v>1.552</v>
      </c>
      <c r="EI32">
        <v>1.583</v>
      </c>
      <c r="EJ32">
        <v>1.625</v>
      </c>
      <c r="EK32">
        <v>1.5760000000000001</v>
      </c>
      <c r="EL32">
        <v>1.526</v>
      </c>
      <c r="EM32">
        <v>1.034</v>
      </c>
      <c r="EN32">
        <v>1.129</v>
      </c>
      <c r="EO32">
        <v>1.02</v>
      </c>
      <c r="EP32">
        <v>1.004</v>
      </c>
      <c r="EQ32">
        <v>1.024</v>
      </c>
      <c r="ER32">
        <v>1.022</v>
      </c>
      <c r="ES32">
        <v>1.036</v>
      </c>
      <c r="ET32">
        <v>1.5860000000000001</v>
      </c>
      <c r="EU32">
        <v>1.583</v>
      </c>
      <c r="EV32">
        <v>1.56</v>
      </c>
      <c r="EW32">
        <v>1.034</v>
      </c>
      <c r="EX32">
        <v>1.026</v>
      </c>
      <c r="EY32">
        <v>1.02</v>
      </c>
      <c r="EZ32">
        <v>1.04</v>
      </c>
      <c r="FA32">
        <v>1.034</v>
      </c>
      <c r="FB32">
        <v>1.036</v>
      </c>
      <c r="FC32">
        <v>1.581</v>
      </c>
      <c r="FD32">
        <v>1.5760000000000001</v>
      </c>
      <c r="FE32">
        <v>1.5669999999999999</v>
      </c>
      <c r="FF32">
        <v>0.13700000000000001</v>
      </c>
      <c r="FG32">
        <v>0.14000000000000001</v>
      </c>
      <c r="FH32">
        <v>0.13300000000000001</v>
      </c>
      <c r="FI32">
        <v>1.02</v>
      </c>
      <c r="FJ32">
        <v>1.028</v>
      </c>
      <c r="FK32">
        <v>1.036</v>
      </c>
      <c r="FL32">
        <v>1.028</v>
      </c>
      <c r="FM32">
        <v>1.583</v>
      </c>
      <c r="FN32">
        <v>1.573</v>
      </c>
      <c r="FO32">
        <v>8.6999999999999994E-2</v>
      </c>
      <c r="FP32">
        <v>1.4750000000000001</v>
      </c>
      <c r="FQ32">
        <v>0.15</v>
      </c>
      <c r="FR32">
        <v>0.72299999999999998</v>
      </c>
      <c r="FS32">
        <v>1.038</v>
      </c>
      <c r="FT32">
        <v>1.042</v>
      </c>
      <c r="FU32">
        <v>1.171</v>
      </c>
      <c r="FV32">
        <v>1.556</v>
      </c>
      <c r="FW32">
        <v>1.6080000000000001</v>
      </c>
      <c r="FX32">
        <v>1.5680000000000001</v>
      </c>
      <c r="FY32">
        <v>8.7999999999999995E-2</v>
      </c>
      <c r="FZ32">
        <v>1.5760000000000001</v>
      </c>
      <c r="GA32">
        <v>1.585</v>
      </c>
      <c r="GB32">
        <v>1.177</v>
      </c>
      <c r="GC32">
        <v>1.038</v>
      </c>
      <c r="GD32">
        <v>1.1890000000000001</v>
      </c>
      <c r="GE32">
        <v>1.421</v>
      </c>
      <c r="GF32">
        <v>1.58</v>
      </c>
      <c r="GG32">
        <v>1.5680000000000001</v>
      </c>
      <c r="GH32">
        <v>1.577</v>
      </c>
      <c r="GI32">
        <v>8.8999999999999996E-2</v>
      </c>
      <c r="GJ32">
        <v>1.5649999999999999</v>
      </c>
      <c r="GK32">
        <v>1.296</v>
      </c>
      <c r="GL32">
        <v>1.423</v>
      </c>
      <c r="GM32">
        <v>1.625</v>
      </c>
      <c r="GN32">
        <v>1.581</v>
      </c>
      <c r="GO32">
        <v>1.5649999999999999</v>
      </c>
      <c r="GP32">
        <v>8.5999999999999993E-2</v>
      </c>
      <c r="GQ32">
        <v>8.5999999999999993E-2</v>
      </c>
      <c r="GR32">
        <v>8.5999999999999993E-2</v>
      </c>
      <c r="GS32">
        <v>8.6999999999999994E-2</v>
      </c>
    </row>
    <row r="33" spans="1:201" x14ac:dyDescent="0.25">
      <c r="A33" s="1">
        <v>0.64254629629629634</v>
      </c>
      <c r="B33">
        <v>0.193</v>
      </c>
      <c r="C33">
        <v>0.14000000000000001</v>
      </c>
      <c r="D33">
        <v>0.13900000000000001</v>
      </c>
      <c r="E33">
        <v>1.6950000000000001</v>
      </c>
      <c r="F33">
        <v>1.6990000000000001</v>
      </c>
      <c r="G33">
        <v>1.649</v>
      </c>
      <c r="H33">
        <v>1.647</v>
      </c>
      <c r="I33">
        <v>1.649</v>
      </c>
      <c r="J33">
        <v>1.657</v>
      </c>
      <c r="K33">
        <v>0.106</v>
      </c>
      <c r="L33">
        <v>1.1950000000000001</v>
      </c>
      <c r="M33">
        <v>1.141</v>
      </c>
      <c r="N33">
        <v>0.13600000000000001</v>
      </c>
      <c r="O33">
        <v>1.681</v>
      </c>
      <c r="P33">
        <v>1.641</v>
      </c>
      <c r="Q33">
        <v>1.613</v>
      </c>
      <c r="R33">
        <v>1.619</v>
      </c>
      <c r="S33">
        <v>1.647</v>
      </c>
      <c r="T33">
        <v>1.667</v>
      </c>
      <c r="U33">
        <v>0.107</v>
      </c>
      <c r="V33">
        <v>0.14000000000000001</v>
      </c>
      <c r="W33">
        <v>0.14899999999999999</v>
      </c>
      <c r="X33">
        <v>0.14199999999999999</v>
      </c>
      <c r="Y33">
        <v>1.669</v>
      </c>
      <c r="Z33">
        <v>1.617</v>
      </c>
      <c r="AA33">
        <v>1.5940000000000001</v>
      </c>
      <c r="AB33">
        <v>1.6140000000000001</v>
      </c>
      <c r="AC33">
        <v>1.641</v>
      </c>
      <c r="AD33">
        <v>1.651</v>
      </c>
      <c r="AE33">
        <v>0.104</v>
      </c>
      <c r="AF33">
        <v>1.736</v>
      </c>
      <c r="AG33">
        <v>1.7110000000000001</v>
      </c>
      <c r="AH33">
        <v>1.08</v>
      </c>
      <c r="AI33">
        <v>1.619</v>
      </c>
      <c r="AJ33">
        <v>1.6060000000000001</v>
      </c>
      <c r="AK33">
        <v>1.6020000000000001</v>
      </c>
      <c r="AL33">
        <v>1.62</v>
      </c>
      <c r="AM33">
        <v>1.639</v>
      </c>
      <c r="AN33">
        <v>1.649</v>
      </c>
      <c r="AO33">
        <v>1.7070000000000001</v>
      </c>
      <c r="AP33">
        <v>1.73</v>
      </c>
      <c r="AQ33">
        <v>1.704</v>
      </c>
      <c r="AR33">
        <v>1.581</v>
      </c>
      <c r="AS33">
        <v>1.4910000000000001</v>
      </c>
      <c r="AT33">
        <v>1.177</v>
      </c>
      <c r="AU33">
        <v>1.603</v>
      </c>
      <c r="AV33">
        <v>1.579</v>
      </c>
      <c r="AW33">
        <v>1.647</v>
      </c>
      <c r="AX33">
        <v>1.6160000000000001</v>
      </c>
      <c r="AY33">
        <v>1.677</v>
      </c>
      <c r="AZ33">
        <v>1.7430000000000001</v>
      </c>
      <c r="BA33">
        <v>1.2490000000000001</v>
      </c>
      <c r="BB33">
        <v>1.4650000000000001</v>
      </c>
      <c r="BC33">
        <v>1.2050000000000001</v>
      </c>
      <c r="BD33">
        <v>1.173</v>
      </c>
      <c r="BE33">
        <v>1.044</v>
      </c>
      <c r="BF33">
        <v>1.014</v>
      </c>
      <c r="BG33">
        <v>1.655</v>
      </c>
      <c r="BH33">
        <v>1.657</v>
      </c>
      <c r="BI33">
        <v>1.681</v>
      </c>
      <c r="BJ33">
        <v>0.13700000000000001</v>
      </c>
      <c r="BK33">
        <v>0.14000000000000001</v>
      </c>
      <c r="BL33">
        <v>0.13900000000000001</v>
      </c>
      <c r="BM33">
        <v>1.1930000000000001</v>
      </c>
      <c r="BN33">
        <v>1.165</v>
      </c>
      <c r="BO33">
        <v>1.145</v>
      </c>
      <c r="BP33">
        <v>1.004</v>
      </c>
      <c r="BQ33">
        <v>1.643</v>
      </c>
      <c r="BR33">
        <v>1.125</v>
      </c>
      <c r="BS33">
        <v>7.6999999999999999E-2</v>
      </c>
      <c r="BT33">
        <v>1.7350000000000001</v>
      </c>
      <c r="BU33">
        <v>1.7190000000000001</v>
      </c>
      <c r="BV33">
        <v>1.06</v>
      </c>
      <c r="BW33">
        <v>1.004</v>
      </c>
      <c r="BX33">
        <v>1.155</v>
      </c>
      <c r="BY33">
        <v>1.036</v>
      </c>
      <c r="BZ33">
        <v>1.014</v>
      </c>
      <c r="CA33">
        <v>1.671</v>
      </c>
      <c r="CB33">
        <v>1.641</v>
      </c>
      <c r="CC33">
        <v>7.9000000000000001E-2</v>
      </c>
      <c r="CD33">
        <v>7.5999999999999998E-2</v>
      </c>
      <c r="CE33">
        <v>0.254</v>
      </c>
      <c r="CF33">
        <v>0.34799999999999998</v>
      </c>
      <c r="CG33">
        <v>1.022</v>
      </c>
      <c r="CH33">
        <v>1.401</v>
      </c>
      <c r="CI33">
        <v>1.036</v>
      </c>
      <c r="CJ33">
        <v>1.046</v>
      </c>
      <c r="CK33">
        <v>1.7</v>
      </c>
      <c r="CL33">
        <v>1.6879999999999999</v>
      </c>
      <c r="CM33">
        <v>7.8E-2</v>
      </c>
      <c r="CN33">
        <v>1.756</v>
      </c>
      <c r="CO33">
        <v>1.778</v>
      </c>
      <c r="CP33">
        <v>1.75</v>
      </c>
      <c r="CQ33">
        <v>1.536</v>
      </c>
      <c r="CR33">
        <v>1.0860000000000001</v>
      </c>
      <c r="CS33">
        <v>1.26</v>
      </c>
      <c r="CT33">
        <v>7.4999999999999997E-2</v>
      </c>
      <c r="CU33">
        <v>7.4999999999999997E-2</v>
      </c>
      <c r="CV33">
        <v>7.4999999999999997E-2</v>
      </c>
      <c r="CW33">
        <v>7.4999999999999997E-2</v>
      </c>
      <c r="CX33">
        <v>1.5609999999999999</v>
      </c>
      <c r="CY33">
        <v>1.585</v>
      </c>
      <c r="CZ33">
        <v>1.5820000000000001</v>
      </c>
      <c r="DA33">
        <v>1.58</v>
      </c>
      <c r="DB33">
        <v>1.635</v>
      </c>
      <c r="DC33">
        <v>1.577</v>
      </c>
      <c r="DD33">
        <v>1.5840000000000001</v>
      </c>
      <c r="DE33">
        <v>1.6120000000000001</v>
      </c>
      <c r="DF33">
        <v>1.661</v>
      </c>
      <c r="DG33">
        <v>9.7000000000000003E-2</v>
      </c>
      <c r="DH33">
        <v>1.5609999999999999</v>
      </c>
      <c r="DI33">
        <v>1.6020000000000001</v>
      </c>
      <c r="DJ33">
        <v>1.5880000000000001</v>
      </c>
      <c r="DK33">
        <v>1.5720000000000001</v>
      </c>
      <c r="DL33">
        <v>1.6</v>
      </c>
      <c r="DM33">
        <v>1.5920000000000001</v>
      </c>
      <c r="DN33">
        <v>1.3260000000000001</v>
      </c>
      <c r="DO33">
        <v>1.627</v>
      </c>
      <c r="DP33">
        <v>1.7010000000000001</v>
      </c>
      <c r="DQ33">
        <v>9.9000000000000005E-2</v>
      </c>
      <c r="DR33">
        <v>1.571</v>
      </c>
      <c r="DS33">
        <v>1.597</v>
      </c>
      <c r="DT33">
        <v>1.5720000000000001</v>
      </c>
      <c r="DU33">
        <v>1.5629999999999999</v>
      </c>
      <c r="DV33">
        <v>1.5820000000000001</v>
      </c>
      <c r="DW33">
        <v>1.653</v>
      </c>
      <c r="DX33">
        <v>1.5840000000000001</v>
      </c>
      <c r="DY33">
        <v>1.649</v>
      </c>
      <c r="DZ33">
        <v>1.6240000000000001</v>
      </c>
      <c r="EA33">
        <v>9.4E-2</v>
      </c>
      <c r="EB33">
        <v>1.498</v>
      </c>
      <c r="EC33">
        <v>0.29099999999999998</v>
      </c>
      <c r="ED33">
        <v>0.34399999999999997</v>
      </c>
      <c r="EE33">
        <v>1.01</v>
      </c>
      <c r="EF33">
        <v>1.022</v>
      </c>
      <c r="EG33">
        <v>1.585</v>
      </c>
      <c r="EH33">
        <v>1.577</v>
      </c>
      <c r="EI33">
        <v>1.6140000000000001</v>
      </c>
      <c r="EJ33">
        <v>1.661</v>
      </c>
      <c r="EK33">
        <v>1.613</v>
      </c>
      <c r="EL33">
        <v>1.55</v>
      </c>
      <c r="EM33">
        <v>1.03</v>
      </c>
      <c r="EN33">
        <v>1.125</v>
      </c>
      <c r="EO33">
        <v>1.018</v>
      </c>
      <c r="EP33">
        <v>1.004</v>
      </c>
      <c r="EQ33">
        <v>1.02</v>
      </c>
      <c r="ER33">
        <v>1.018</v>
      </c>
      <c r="ES33">
        <v>1.034</v>
      </c>
      <c r="ET33">
        <v>1.625</v>
      </c>
      <c r="EU33">
        <v>1.621</v>
      </c>
      <c r="EV33">
        <v>1.5940000000000001</v>
      </c>
      <c r="EW33">
        <v>1.03</v>
      </c>
      <c r="EX33">
        <v>1.022</v>
      </c>
      <c r="EY33">
        <v>1.02</v>
      </c>
      <c r="EZ33">
        <v>1.04</v>
      </c>
      <c r="FA33">
        <v>1.034</v>
      </c>
      <c r="FB33">
        <v>1.034</v>
      </c>
      <c r="FC33">
        <v>1.6180000000000001</v>
      </c>
      <c r="FD33">
        <v>1.6140000000000001</v>
      </c>
      <c r="FE33">
        <v>1.6020000000000001</v>
      </c>
      <c r="FF33">
        <v>0.13100000000000001</v>
      </c>
      <c r="FG33">
        <v>0.13300000000000001</v>
      </c>
      <c r="FH33">
        <v>0.13300000000000001</v>
      </c>
      <c r="FI33">
        <v>1.022</v>
      </c>
      <c r="FJ33">
        <v>1.032</v>
      </c>
      <c r="FK33">
        <v>1.038</v>
      </c>
      <c r="FL33">
        <v>1.03</v>
      </c>
      <c r="FM33">
        <v>1.617</v>
      </c>
      <c r="FN33">
        <v>1.609</v>
      </c>
      <c r="FO33">
        <v>8.2000000000000003E-2</v>
      </c>
      <c r="FP33">
        <v>1.512</v>
      </c>
      <c r="FQ33">
        <v>0.14799999999999999</v>
      </c>
      <c r="FR33">
        <v>0.73299999999999998</v>
      </c>
      <c r="FS33">
        <v>1.036</v>
      </c>
      <c r="FT33">
        <v>1.036</v>
      </c>
      <c r="FU33">
        <v>1.161</v>
      </c>
      <c r="FV33">
        <v>1.5940000000000001</v>
      </c>
      <c r="FW33">
        <v>1.647</v>
      </c>
      <c r="FX33">
        <v>1.607</v>
      </c>
      <c r="FY33">
        <v>8.5000000000000006E-2</v>
      </c>
      <c r="FZ33">
        <v>1.613</v>
      </c>
      <c r="GA33">
        <v>1.621</v>
      </c>
      <c r="GB33">
        <v>1.175</v>
      </c>
      <c r="GC33">
        <v>1.034</v>
      </c>
      <c r="GD33">
        <v>1.1850000000000001</v>
      </c>
      <c r="GE33">
        <v>1.417</v>
      </c>
      <c r="GF33">
        <v>1.6140000000000001</v>
      </c>
      <c r="GG33">
        <v>1.603</v>
      </c>
      <c r="GH33">
        <v>1.6120000000000001</v>
      </c>
      <c r="GI33">
        <v>8.5000000000000006E-2</v>
      </c>
      <c r="GJ33">
        <v>1.587</v>
      </c>
      <c r="GK33">
        <v>1.286</v>
      </c>
      <c r="GL33">
        <v>1.512</v>
      </c>
      <c r="GM33">
        <v>1.657</v>
      </c>
      <c r="GN33">
        <v>1.61</v>
      </c>
      <c r="GO33">
        <v>1.59</v>
      </c>
      <c r="GP33">
        <v>7.8E-2</v>
      </c>
      <c r="GQ33">
        <v>7.8E-2</v>
      </c>
      <c r="GR33">
        <v>7.6999999999999999E-2</v>
      </c>
      <c r="GS33">
        <v>7.6999999999999999E-2</v>
      </c>
    </row>
    <row r="34" spans="1:201" x14ac:dyDescent="0.25">
      <c r="A34" s="1">
        <v>0.6633796296296296</v>
      </c>
      <c r="B34">
        <v>0.25700000000000001</v>
      </c>
      <c r="C34">
        <v>0.14099999999999999</v>
      </c>
      <c r="D34">
        <v>0.13900000000000001</v>
      </c>
      <c r="E34">
        <v>1.73</v>
      </c>
      <c r="F34">
        <v>1.7350000000000001</v>
      </c>
      <c r="G34">
        <v>1.6930000000000001</v>
      </c>
      <c r="H34">
        <v>1.6859999999999999</v>
      </c>
      <c r="I34">
        <v>1.6879999999999999</v>
      </c>
      <c r="J34">
        <v>1.696</v>
      </c>
      <c r="K34">
        <v>0.108</v>
      </c>
      <c r="L34">
        <v>1.2110000000000001</v>
      </c>
      <c r="M34">
        <v>1.161</v>
      </c>
      <c r="N34">
        <v>0.14000000000000001</v>
      </c>
      <c r="O34">
        <v>1.7210000000000001</v>
      </c>
      <c r="P34">
        <v>1.681</v>
      </c>
      <c r="Q34">
        <v>1.655</v>
      </c>
      <c r="R34">
        <v>1.659</v>
      </c>
      <c r="S34">
        <v>1.6890000000000001</v>
      </c>
      <c r="T34">
        <v>1.706</v>
      </c>
      <c r="U34">
        <v>0.108</v>
      </c>
      <c r="V34">
        <v>0.13800000000000001</v>
      </c>
      <c r="W34">
        <v>0.154</v>
      </c>
      <c r="X34">
        <v>0.14000000000000001</v>
      </c>
      <c r="Y34">
        <v>1.7050000000000001</v>
      </c>
      <c r="Z34">
        <v>1.649</v>
      </c>
      <c r="AA34">
        <v>1.629</v>
      </c>
      <c r="AB34">
        <v>1.653</v>
      </c>
      <c r="AC34">
        <v>1.677</v>
      </c>
      <c r="AD34">
        <v>1.6879999999999999</v>
      </c>
      <c r="AE34">
        <v>0.105</v>
      </c>
      <c r="AF34">
        <v>1.762</v>
      </c>
      <c r="AG34">
        <v>1.7390000000000001</v>
      </c>
      <c r="AH34">
        <v>1.0740000000000001</v>
      </c>
      <c r="AI34">
        <v>1.647</v>
      </c>
      <c r="AJ34">
        <v>1.631</v>
      </c>
      <c r="AK34">
        <v>1.629</v>
      </c>
      <c r="AL34">
        <v>1.649</v>
      </c>
      <c r="AM34">
        <v>1.671</v>
      </c>
      <c r="AN34">
        <v>1.6830000000000001</v>
      </c>
      <c r="AO34">
        <v>1.742</v>
      </c>
      <c r="AP34">
        <v>1.758</v>
      </c>
      <c r="AQ34">
        <v>1.736</v>
      </c>
      <c r="AR34">
        <v>1.609</v>
      </c>
      <c r="AS34">
        <v>1.528</v>
      </c>
      <c r="AT34">
        <v>1.2010000000000001</v>
      </c>
      <c r="AU34">
        <v>1.625</v>
      </c>
      <c r="AV34">
        <v>1.601</v>
      </c>
      <c r="AW34">
        <v>1.667</v>
      </c>
      <c r="AX34">
        <v>1.641</v>
      </c>
      <c r="AY34">
        <v>1.7070000000000001</v>
      </c>
      <c r="AZ34">
        <v>1.772</v>
      </c>
      <c r="BA34">
        <v>1.3140000000000001</v>
      </c>
      <c r="BB34">
        <v>1.506</v>
      </c>
      <c r="BC34">
        <v>1.2470000000000001</v>
      </c>
      <c r="BD34">
        <v>1.2030000000000001</v>
      </c>
      <c r="BE34">
        <v>1.04</v>
      </c>
      <c r="BF34">
        <v>1.008</v>
      </c>
      <c r="BG34">
        <v>1.6830000000000001</v>
      </c>
      <c r="BH34">
        <v>1.6859999999999999</v>
      </c>
      <c r="BI34">
        <v>1.7090000000000001</v>
      </c>
      <c r="BJ34">
        <v>0.13500000000000001</v>
      </c>
      <c r="BK34">
        <v>0.13800000000000001</v>
      </c>
      <c r="BL34">
        <v>0.13700000000000001</v>
      </c>
      <c r="BM34">
        <v>1.2290000000000001</v>
      </c>
      <c r="BN34">
        <v>1.1930000000000001</v>
      </c>
      <c r="BO34">
        <v>1.175</v>
      </c>
      <c r="BP34">
        <v>1.034</v>
      </c>
      <c r="BQ34">
        <v>1.671</v>
      </c>
      <c r="BR34">
        <v>1.1970000000000001</v>
      </c>
      <c r="BS34">
        <v>7.9000000000000001E-2</v>
      </c>
      <c r="BT34">
        <v>1.778</v>
      </c>
      <c r="BU34">
        <v>1.758</v>
      </c>
      <c r="BV34">
        <v>1.0660000000000001</v>
      </c>
      <c r="BW34">
        <v>1.01</v>
      </c>
      <c r="BX34">
        <v>1.1890000000000001</v>
      </c>
      <c r="BY34">
        <v>1.0640000000000001</v>
      </c>
      <c r="BZ34">
        <v>1.012</v>
      </c>
      <c r="CA34">
        <v>1.7070000000000001</v>
      </c>
      <c r="CB34">
        <v>1.677</v>
      </c>
      <c r="CC34">
        <v>7.9000000000000001E-2</v>
      </c>
      <c r="CD34">
        <v>8.2000000000000003E-2</v>
      </c>
      <c r="CE34">
        <v>0.25700000000000001</v>
      </c>
      <c r="CF34">
        <v>0.35199999999999998</v>
      </c>
      <c r="CG34">
        <v>1.026</v>
      </c>
      <c r="CH34">
        <v>1.4650000000000001</v>
      </c>
      <c r="CI34">
        <v>1.04</v>
      </c>
      <c r="CJ34">
        <v>1.046</v>
      </c>
      <c r="CK34">
        <v>1.7330000000000001</v>
      </c>
      <c r="CL34">
        <v>1.7190000000000001</v>
      </c>
      <c r="CM34">
        <v>7.9000000000000001E-2</v>
      </c>
      <c r="CN34">
        <v>1.794</v>
      </c>
      <c r="CO34">
        <v>1.8120000000000001</v>
      </c>
      <c r="CP34">
        <v>1.78</v>
      </c>
      <c r="CQ34">
        <v>1.5820000000000001</v>
      </c>
      <c r="CR34">
        <v>1.0920000000000001</v>
      </c>
      <c r="CS34">
        <v>1.3360000000000001</v>
      </c>
      <c r="CT34">
        <v>0.08</v>
      </c>
      <c r="CU34">
        <v>0.08</v>
      </c>
      <c r="CV34">
        <v>7.9000000000000001E-2</v>
      </c>
      <c r="CW34">
        <v>7.8E-2</v>
      </c>
      <c r="CX34">
        <v>1.605</v>
      </c>
      <c r="CY34">
        <v>1.627</v>
      </c>
      <c r="CZ34">
        <v>1.625</v>
      </c>
      <c r="DA34">
        <v>1.625</v>
      </c>
      <c r="DB34">
        <v>1.679</v>
      </c>
      <c r="DC34">
        <v>1.62</v>
      </c>
      <c r="DD34">
        <v>1.629</v>
      </c>
      <c r="DE34">
        <v>1.661</v>
      </c>
      <c r="DF34">
        <v>1.7110000000000001</v>
      </c>
      <c r="DG34">
        <v>0.108</v>
      </c>
      <c r="DH34">
        <v>1.6060000000000001</v>
      </c>
      <c r="DI34">
        <v>1.645</v>
      </c>
      <c r="DJ34">
        <v>1.637</v>
      </c>
      <c r="DK34">
        <v>1.6180000000000001</v>
      </c>
      <c r="DL34">
        <v>1.645</v>
      </c>
      <c r="DM34">
        <v>1.639</v>
      </c>
      <c r="DN34">
        <v>1.3380000000000001</v>
      </c>
      <c r="DO34">
        <v>1.677</v>
      </c>
      <c r="DP34">
        <v>1.7430000000000001</v>
      </c>
      <c r="DQ34">
        <v>0.11</v>
      </c>
      <c r="DR34">
        <v>1.6140000000000001</v>
      </c>
      <c r="DS34">
        <v>1.641</v>
      </c>
      <c r="DT34">
        <v>1.625</v>
      </c>
      <c r="DU34">
        <v>1.619</v>
      </c>
      <c r="DV34">
        <v>1.633</v>
      </c>
      <c r="DW34">
        <v>1.6990000000000001</v>
      </c>
      <c r="DX34">
        <v>1.637</v>
      </c>
      <c r="DY34">
        <v>1.7010000000000001</v>
      </c>
      <c r="DZ34">
        <v>1.675</v>
      </c>
      <c r="EA34">
        <v>0.106</v>
      </c>
      <c r="EB34">
        <v>1.524</v>
      </c>
      <c r="EC34">
        <v>0.31</v>
      </c>
      <c r="ED34">
        <v>0.32800000000000001</v>
      </c>
      <c r="EE34">
        <v>1.02</v>
      </c>
      <c r="EF34">
        <v>1.032</v>
      </c>
      <c r="EG34">
        <v>1.633</v>
      </c>
      <c r="EH34">
        <v>1.633</v>
      </c>
      <c r="EI34">
        <v>1.667</v>
      </c>
      <c r="EJ34">
        <v>1.71</v>
      </c>
      <c r="EK34">
        <v>1.671</v>
      </c>
      <c r="EL34">
        <v>1.595</v>
      </c>
      <c r="EM34">
        <v>1.038</v>
      </c>
      <c r="EN34">
        <v>1.131</v>
      </c>
      <c r="EO34">
        <v>1.024</v>
      </c>
      <c r="EP34">
        <v>1.016</v>
      </c>
      <c r="EQ34">
        <v>1.026</v>
      </c>
      <c r="ER34">
        <v>1.026</v>
      </c>
      <c r="ES34">
        <v>1.042</v>
      </c>
      <c r="ET34">
        <v>1.671</v>
      </c>
      <c r="EU34">
        <v>1.673</v>
      </c>
      <c r="EV34">
        <v>1.647</v>
      </c>
      <c r="EW34">
        <v>1.038</v>
      </c>
      <c r="EX34">
        <v>1.032</v>
      </c>
      <c r="EY34">
        <v>1.026</v>
      </c>
      <c r="EZ34">
        <v>1.046</v>
      </c>
      <c r="FA34">
        <v>1.038</v>
      </c>
      <c r="FB34">
        <v>1.04</v>
      </c>
      <c r="FC34">
        <v>1.665</v>
      </c>
      <c r="FD34">
        <v>1.661</v>
      </c>
      <c r="FE34">
        <v>1.649</v>
      </c>
      <c r="FF34">
        <v>0.13700000000000001</v>
      </c>
      <c r="FG34">
        <v>0.14000000000000001</v>
      </c>
      <c r="FH34">
        <v>0.13900000000000001</v>
      </c>
      <c r="FI34">
        <v>1.03</v>
      </c>
      <c r="FJ34">
        <v>1.036</v>
      </c>
      <c r="FK34">
        <v>1.04</v>
      </c>
      <c r="FL34">
        <v>1.034</v>
      </c>
      <c r="FM34">
        <v>1.663</v>
      </c>
      <c r="FN34">
        <v>1.655</v>
      </c>
      <c r="FO34">
        <v>8.4000000000000005E-2</v>
      </c>
      <c r="FP34">
        <v>1.552</v>
      </c>
      <c r="FQ34">
        <v>0.14499999999999999</v>
      </c>
      <c r="FR34">
        <v>0.72699999999999998</v>
      </c>
      <c r="FS34">
        <v>1.036</v>
      </c>
      <c r="FT34">
        <v>1.04</v>
      </c>
      <c r="FU34">
        <v>1.171</v>
      </c>
      <c r="FV34">
        <v>1.639</v>
      </c>
      <c r="FW34">
        <v>1.6879999999999999</v>
      </c>
      <c r="FX34">
        <v>1.653</v>
      </c>
      <c r="FY34">
        <v>8.5999999999999993E-2</v>
      </c>
      <c r="FZ34">
        <v>1.655</v>
      </c>
      <c r="GA34">
        <v>1.665</v>
      </c>
      <c r="GB34">
        <v>1.181</v>
      </c>
      <c r="GC34">
        <v>1.036</v>
      </c>
      <c r="GD34">
        <v>1.1870000000000001</v>
      </c>
      <c r="GE34">
        <v>1.419</v>
      </c>
      <c r="GF34">
        <v>1.653</v>
      </c>
      <c r="GG34">
        <v>1.649</v>
      </c>
      <c r="GH34">
        <v>1.659</v>
      </c>
      <c r="GI34">
        <v>8.5000000000000006E-2</v>
      </c>
      <c r="GJ34">
        <v>1.637</v>
      </c>
      <c r="GK34">
        <v>1.304</v>
      </c>
      <c r="GL34">
        <v>1.5780000000000001</v>
      </c>
      <c r="GM34">
        <v>1.708</v>
      </c>
      <c r="GN34">
        <v>1.663</v>
      </c>
      <c r="GO34">
        <v>1.641</v>
      </c>
      <c r="GP34">
        <v>0.08</v>
      </c>
      <c r="GQ34">
        <v>8.1000000000000003E-2</v>
      </c>
      <c r="GR34">
        <v>8.3000000000000004E-2</v>
      </c>
      <c r="GS34">
        <v>8.3000000000000004E-2</v>
      </c>
    </row>
    <row r="35" spans="1:201" x14ac:dyDescent="0.25">
      <c r="A35" s="1">
        <v>0.68421296296296286</v>
      </c>
      <c r="B35">
        <v>0.39900000000000002</v>
      </c>
      <c r="C35">
        <v>0.14099999999999999</v>
      </c>
      <c r="D35">
        <v>0.14000000000000001</v>
      </c>
      <c r="E35">
        <v>1.764</v>
      </c>
      <c r="F35">
        <v>1.766</v>
      </c>
      <c r="G35">
        <v>1.7250000000000001</v>
      </c>
      <c r="H35">
        <v>1.72</v>
      </c>
      <c r="I35">
        <v>1.72</v>
      </c>
      <c r="J35">
        <v>1.73</v>
      </c>
      <c r="K35">
        <v>0.106</v>
      </c>
      <c r="L35">
        <v>1.2310000000000001</v>
      </c>
      <c r="M35">
        <v>1.1850000000000001</v>
      </c>
      <c r="N35">
        <v>0.13900000000000001</v>
      </c>
      <c r="O35">
        <v>1.754</v>
      </c>
      <c r="P35">
        <v>1.714</v>
      </c>
      <c r="Q35">
        <v>1.6890000000000001</v>
      </c>
      <c r="R35">
        <v>1.6950000000000001</v>
      </c>
      <c r="S35">
        <v>1.722</v>
      </c>
      <c r="T35">
        <v>1.74</v>
      </c>
      <c r="U35">
        <v>0.108</v>
      </c>
      <c r="V35">
        <v>0.14000000000000001</v>
      </c>
      <c r="W35">
        <v>0.16700000000000001</v>
      </c>
      <c r="X35">
        <v>0.14099999999999999</v>
      </c>
      <c r="Y35">
        <v>1.7370000000000001</v>
      </c>
      <c r="Z35">
        <v>1.681</v>
      </c>
      <c r="AA35">
        <v>1.661</v>
      </c>
      <c r="AB35">
        <v>1.6859999999999999</v>
      </c>
      <c r="AC35">
        <v>1.71</v>
      </c>
      <c r="AD35">
        <v>1.7190000000000001</v>
      </c>
      <c r="AE35">
        <v>0.10299999999999999</v>
      </c>
      <c r="AF35">
        <v>1.796</v>
      </c>
      <c r="AG35">
        <v>1.77</v>
      </c>
      <c r="AH35">
        <v>1.0760000000000001</v>
      </c>
      <c r="AI35">
        <v>1.679</v>
      </c>
      <c r="AJ35">
        <v>1.665</v>
      </c>
      <c r="AK35">
        <v>1.665</v>
      </c>
      <c r="AL35">
        <v>1.681</v>
      </c>
      <c r="AM35">
        <v>1.704</v>
      </c>
      <c r="AN35">
        <v>1.704</v>
      </c>
      <c r="AO35">
        <v>1.772</v>
      </c>
      <c r="AP35">
        <v>1.794</v>
      </c>
      <c r="AQ35">
        <v>1.77</v>
      </c>
      <c r="AR35">
        <v>1.643</v>
      </c>
      <c r="AS35">
        <v>1.5660000000000001</v>
      </c>
      <c r="AT35">
        <v>1.2410000000000001</v>
      </c>
      <c r="AU35">
        <v>1.659</v>
      </c>
      <c r="AV35">
        <v>1.637</v>
      </c>
      <c r="AW35">
        <v>1.7050000000000001</v>
      </c>
      <c r="AX35">
        <v>1.679</v>
      </c>
      <c r="AY35">
        <v>1.7450000000000001</v>
      </c>
      <c r="AZ35">
        <v>1.8080000000000001</v>
      </c>
      <c r="BA35">
        <v>1.389</v>
      </c>
      <c r="BB35">
        <v>1.552</v>
      </c>
      <c r="BC35">
        <v>1.3120000000000001</v>
      </c>
      <c r="BD35">
        <v>1.252</v>
      </c>
      <c r="BE35">
        <v>1.048</v>
      </c>
      <c r="BF35">
        <v>1.018</v>
      </c>
      <c r="BG35">
        <v>1.724</v>
      </c>
      <c r="BH35">
        <v>1.7250000000000001</v>
      </c>
      <c r="BI35">
        <v>1.7470000000000001</v>
      </c>
      <c r="BJ35">
        <v>0.14099999999999999</v>
      </c>
      <c r="BK35">
        <v>0.14399999999999999</v>
      </c>
      <c r="BL35">
        <v>0.14299999999999999</v>
      </c>
      <c r="BM35">
        <v>1.29</v>
      </c>
      <c r="BN35">
        <v>1.236</v>
      </c>
      <c r="BO35">
        <v>1.2150000000000001</v>
      </c>
      <c r="BP35">
        <v>1.0820000000000001</v>
      </c>
      <c r="BQ35">
        <v>1.7110000000000001</v>
      </c>
      <c r="BR35">
        <v>1.284</v>
      </c>
      <c r="BS35">
        <v>8.6999999999999994E-2</v>
      </c>
      <c r="BT35">
        <v>1.8140000000000001</v>
      </c>
      <c r="BU35">
        <v>1.796</v>
      </c>
      <c r="BV35">
        <v>1.0760000000000001</v>
      </c>
      <c r="BW35">
        <v>1.018</v>
      </c>
      <c r="BX35">
        <v>1.2350000000000001</v>
      </c>
      <c r="BY35">
        <v>1.1120000000000001</v>
      </c>
      <c r="BZ35">
        <v>1.022</v>
      </c>
      <c r="CA35">
        <v>1.748</v>
      </c>
      <c r="CB35">
        <v>1.72</v>
      </c>
      <c r="CC35">
        <v>8.6999999999999994E-2</v>
      </c>
      <c r="CD35">
        <v>8.7999999999999995E-2</v>
      </c>
      <c r="CE35">
        <v>0.252</v>
      </c>
      <c r="CF35">
        <v>0.36099999999999999</v>
      </c>
      <c r="CG35">
        <v>1.032</v>
      </c>
      <c r="CH35">
        <v>1.518</v>
      </c>
      <c r="CI35">
        <v>1.046</v>
      </c>
      <c r="CJ35">
        <v>1.054</v>
      </c>
      <c r="CK35">
        <v>1.766</v>
      </c>
      <c r="CL35">
        <v>1.758</v>
      </c>
      <c r="CM35">
        <v>8.5999999999999993E-2</v>
      </c>
      <c r="CN35">
        <v>1.82</v>
      </c>
      <c r="CO35">
        <v>1.8460000000000001</v>
      </c>
      <c r="CP35">
        <v>1.8180000000000001</v>
      </c>
      <c r="CQ35">
        <v>1.619</v>
      </c>
      <c r="CR35">
        <v>1.0640000000000001</v>
      </c>
      <c r="CS35">
        <v>1.411</v>
      </c>
      <c r="CT35">
        <v>8.6999999999999994E-2</v>
      </c>
      <c r="CU35">
        <v>8.6999999999999994E-2</v>
      </c>
      <c r="CV35">
        <v>8.5999999999999993E-2</v>
      </c>
      <c r="CW35">
        <v>8.5999999999999993E-2</v>
      </c>
      <c r="CX35">
        <v>1.649</v>
      </c>
      <c r="CY35">
        <v>1.673</v>
      </c>
      <c r="CZ35">
        <v>1.671</v>
      </c>
      <c r="DA35">
        <v>1.669</v>
      </c>
      <c r="DB35">
        <v>1.7150000000000001</v>
      </c>
      <c r="DC35">
        <v>1.661</v>
      </c>
      <c r="DD35">
        <v>1.669</v>
      </c>
      <c r="DE35">
        <v>1.696</v>
      </c>
      <c r="DF35">
        <v>1.74</v>
      </c>
      <c r="DG35">
        <v>0.107</v>
      </c>
      <c r="DH35">
        <v>1.647</v>
      </c>
      <c r="DI35">
        <v>1.6830000000000001</v>
      </c>
      <c r="DJ35">
        <v>1.673</v>
      </c>
      <c r="DK35">
        <v>1.655</v>
      </c>
      <c r="DL35">
        <v>1.681</v>
      </c>
      <c r="DM35">
        <v>1.675</v>
      </c>
      <c r="DN35">
        <v>1.343</v>
      </c>
      <c r="DO35">
        <v>1.7110000000000001</v>
      </c>
      <c r="DP35">
        <v>1.772</v>
      </c>
      <c r="DQ35">
        <v>0.109</v>
      </c>
      <c r="DR35">
        <v>1.653</v>
      </c>
      <c r="DS35">
        <v>1.681</v>
      </c>
      <c r="DT35">
        <v>1.663</v>
      </c>
      <c r="DU35">
        <v>1.653</v>
      </c>
      <c r="DV35">
        <v>1.671</v>
      </c>
      <c r="DW35">
        <v>1.7290000000000001</v>
      </c>
      <c r="DX35">
        <v>1.671</v>
      </c>
      <c r="DY35">
        <v>1.732</v>
      </c>
      <c r="DZ35">
        <v>1.7110000000000001</v>
      </c>
      <c r="EA35">
        <v>0.105</v>
      </c>
      <c r="EB35">
        <v>1.556</v>
      </c>
      <c r="EC35">
        <v>0.308</v>
      </c>
      <c r="ED35">
        <v>0.32500000000000001</v>
      </c>
      <c r="EE35">
        <v>1.02</v>
      </c>
      <c r="EF35">
        <v>1.034</v>
      </c>
      <c r="EG35">
        <v>1.667</v>
      </c>
      <c r="EH35">
        <v>1.667</v>
      </c>
      <c r="EI35">
        <v>1.7</v>
      </c>
      <c r="EJ35">
        <v>1.7370000000000001</v>
      </c>
      <c r="EK35">
        <v>1.704</v>
      </c>
      <c r="EL35">
        <v>1.641</v>
      </c>
      <c r="EM35">
        <v>1.038</v>
      </c>
      <c r="EN35">
        <v>1.131</v>
      </c>
      <c r="EO35">
        <v>1.024</v>
      </c>
      <c r="EP35">
        <v>1.022</v>
      </c>
      <c r="EQ35">
        <v>1.018</v>
      </c>
      <c r="ER35">
        <v>0.99299999999999999</v>
      </c>
      <c r="ES35">
        <v>1.038</v>
      </c>
      <c r="ET35">
        <v>1.7030000000000001</v>
      </c>
      <c r="EU35">
        <v>1.7090000000000001</v>
      </c>
      <c r="EV35">
        <v>1.69</v>
      </c>
      <c r="EW35">
        <v>1.038</v>
      </c>
      <c r="EX35">
        <v>1.03</v>
      </c>
      <c r="EY35">
        <v>1.024</v>
      </c>
      <c r="EZ35">
        <v>1.044</v>
      </c>
      <c r="FA35">
        <v>1.038</v>
      </c>
      <c r="FB35">
        <v>1.034</v>
      </c>
      <c r="FC35">
        <v>1.698</v>
      </c>
      <c r="FD35">
        <v>1.702</v>
      </c>
      <c r="FE35">
        <v>1.6930000000000001</v>
      </c>
      <c r="FF35">
        <v>0.13900000000000001</v>
      </c>
      <c r="FG35">
        <v>0.14099999999999999</v>
      </c>
      <c r="FH35">
        <v>0.13900000000000001</v>
      </c>
      <c r="FI35">
        <v>1.03</v>
      </c>
      <c r="FJ35">
        <v>1.038</v>
      </c>
      <c r="FK35">
        <v>1.042</v>
      </c>
      <c r="FL35">
        <v>1.034</v>
      </c>
      <c r="FM35">
        <v>1.7050000000000001</v>
      </c>
      <c r="FN35">
        <v>1.696</v>
      </c>
      <c r="FO35">
        <v>8.7999999999999995E-2</v>
      </c>
      <c r="FP35">
        <v>1.605</v>
      </c>
      <c r="FQ35">
        <v>0.152</v>
      </c>
      <c r="FR35">
        <v>0.72099999999999997</v>
      </c>
      <c r="FS35">
        <v>1.042</v>
      </c>
      <c r="FT35">
        <v>1.048</v>
      </c>
      <c r="FU35">
        <v>1.175</v>
      </c>
      <c r="FV35">
        <v>1.6850000000000001</v>
      </c>
      <c r="FW35">
        <v>1.73</v>
      </c>
      <c r="FX35">
        <v>1.696</v>
      </c>
      <c r="FY35">
        <v>0.09</v>
      </c>
      <c r="FZ35">
        <v>1.6970000000000001</v>
      </c>
      <c r="GA35">
        <v>1.714</v>
      </c>
      <c r="GB35">
        <v>1.1910000000000001</v>
      </c>
      <c r="GC35">
        <v>1.046</v>
      </c>
      <c r="GD35">
        <v>1.1910000000000001</v>
      </c>
      <c r="GE35">
        <v>1.423</v>
      </c>
      <c r="GF35">
        <v>1.7</v>
      </c>
      <c r="GG35">
        <v>1.6970000000000001</v>
      </c>
      <c r="GH35">
        <v>1.6990000000000001</v>
      </c>
      <c r="GI35">
        <v>8.6999999999999994E-2</v>
      </c>
      <c r="GJ35">
        <v>1.6890000000000001</v>
      </c>
      <c r="GK35">
        <v>1.32</v>
      </c>
      <c r="GL35">
        <v>1.635</v>
      </c>
      <c r="GM35">
        <v>1.754</v>
      </c>
      <c r="GN35">
        <v>1.714</v>
      </c>
      <c r="GO35">
        <v>1.6930000000000001</v>
      </c>
      <c r="GP35">
        <v>8.8999999999999996E-2</v>
      </c>
      <c r="GQ35">
        <v>8.6999999999999994E-2</v>
      </c>
      <c r="GR35">
        <v>8.6999999999999994E-2</v>
      </c>
      <c r="GS35">
        <v>8.6999999999999994E-2</v>
      </c>
    </row>
    <row r="36" spans="1:201" x14ac:dyDescent="0.25">
      <c r="A36" s="1">
        <v>0.70504629629629623</v>
      </c>
      <c r="B36">
        <v>0.59099999999999997</v>
      </c>
      <c r="C36">
        <v>0.14199999999999999</v>
      </c>
      <c r="D36">
        <v>0.13900000000000001</v>
      </c>
      <c r="E36">
        <v>1.794</v>
      </c>
      <c r="F36">
        <v>1.796</v>
      </c>
      <c r="G36">
        <v>1.756</v>
      </c>
      <c r="H36">
        <v>1.754</v>
      </c>
      <c r="I36">
        <v>1.754</v>
      </c>
      <c r="J36">
        <v>1.76</v>
      </c>
      <c r="K36">
        <v>0.104</v>
      </c>
      <c r="L36">
        <v>1.254</v>
      </c>
      <c r="M36">
        <v>1.2050000000000001</v>
      </c>
      <c r="N36">
        <v>0.14000000000000001</v>
      </c>
      <c r="O36">
        <v>1.786</v>
      </c>
      <c r="P36">
        <v>1.7470000000000001</v>
      </c>
      <c r="Q36">
        <v>1.722</v>
      </c>
      <c r="R36">
        <v>1.726</v>
      </c>
      <c r="S36">
        <v>1.754</v>
      </c>
      <c r="T36">
        <v>1.77</v>
      </c>
      <c r="U36">
        <v>0.105</v>
      </c>
      <c r="V36">
        <v>0.14099999999999999</v>
      </c>
      <c r="W36">
        <v>0.187</v>
      </c>
      <c r="X36">
        <v>0.14299999999999999</v>
      </c>
      <c r="Y36">
        <v>1.768</v>
      </c>
      <c r="Z36">
        <v>1.714</v>
      </c>
      <c r="AA36">
        <v>1.6990000000000001</v>
      </c>
      <c r="AB36">
        <v>1.7210000000000001</v>
      </c>
      <c r="AC36">
        <v>1.744</v>
      </c>
      <c r="AD36">
        <v>1.754</v>
      </c>
      <c r="AE36">
        <v>0.106</v>
      </c>
      <c r="AF36">
        <v>1.83</v>
      </c>
      <c r="AG36">
        <v>1.804</v>
      </c>
      <c r="AH36">
        <v>1.0760000000000001</v>
      </c>
      <c r="AI36">
        <v>1.7130000000000001</v>
      </c>
      <c r="AJ36">
        <v>1.6970000000000001</v>
      </c>
      <c r="AK36">
        <v>1.6970000000000001</v>
      </c>
      <c r="AL36">
        <v>1.7150000000000001</v>
      </c>
      <c r="AM36">
        <v>1.7390000000000001</v>
      </c>
      <c r="AN36">
        <v>1.75</v>
      </c>
      <c r="AO36">
        <v>1.802</v>
      </c>
      <c r="AP36">
        <v>1.8180000000000001</v>
      </c>
      <c r="AQ36">
        <v>1.8</v>
      </c>
      <c r="AR36">
        <v>1.671</v>
      </c>
      <c r="AS36">
        <v>1.5980000000000001</v>
      </c>
      <c r="AT36">
        <v>1.288</v>
      </c>
      <c r="AU36">
        <v>1.6919999999999999</v>
      </c>
      <c r="AV36">
        <v>1.667</v>
      </c>
      <c r="AW36">
        <v>1.7350000000000001</v>
      </c>
      <c r="AX36">
        <v>1.714</v>
      </c>
      <c r="AY36">
        <v>1.78</v>
      </c>
      <c r="AZ36">
        <v>1.845</v>
      </c>
      <c r="BA36">
        <v>1.4510000000000001</v>
      </c>
      <c r="BB36">
        <v>1.587</v>
      </c>
      <c r="BC36">
        <v>1.369</v>
      </c>
      <c r="BD36">
        <v>1.306</v>
      </c>
      <c r="BE36">
        <v>1.048</v>
      </c>
      <c r="BF36">
        <v>1.018</v>
      </c>
      <c r="BG36">
        <v>1.754</v>
      </c>
      <c r="BH36">
        <v>1.758</v>
      </c>
      <c r="BI36">
        <v>1.778</v>
      </c>
      <c r="BJ36">
        <v>0.14299999999999999</v>
      </c>
      <c r="BK36">
        <v>0.14499999999999999</v>
      </c>
      <c r="BL36">
        <v>0.14299999999999999</v>
      </c>
      <c r="BM36">
        <v>1.3480000000000001</v>
      </c>
      <c r="BN36">
        <v>1.286</v>
      </c>
      <c r="BO36">
        <v>1.264</v>
      </c>
      <c r="BP36">
        <v>1.135</v>
      </c>
      <c r="BQ36">
        <v>1.7370000000000001</v>
      </c>
      <c r="BR36">
        <v>1.3620000000000001</v>
      </c>
      <c r="BS36">
        <v>8.5999999999999993E-2</v>
      </c>
      <c r="BT36">
        <v>1.841</v>
      </c>
      <c r="BU36">
        <v>1.8240000000000001</v>
      </c>
      <c r="BV36">
        <v>1.0740000000000001</v>
      </c>
      <c r="BW36">
        <v>1.02</v>
      </c>
      <c r="BX36">
        <v>1.282</v>
      </c>
      <c r="BY36">
        <v>1.161</v>
      </c>
      <c r="BZ36">
        <v>1.022</v>
      </c>
      <c r="CA36">
        <v>1.776</v>
      </c>
      <c r="CB36">
        <v>1.748</v>
      </c>
      <c r="CC36">
        <v>8.5999999999999993E-2</v>
      </c>
      <c r="CD36">
        <v>8.5999999999999993E-2</v>
      </c>
      <c r="CE36">
        <v>0.252</v>
      </c>
      <c r="CF36">
        <v>0.34499999999999997</v>
      </c>
      <c r="CG36">
        <v>1.032</v>
      </c>
      <c r="CH36">
        <v>1.5669999999999999</v>
      </c>
      <c r="CI36">
        <v>1.048</v>
      </c>
      <c r="CJ36">
        <v>1.054</v>
      </c>
      <c r="CK36">
        <v>1.798</v>
      </c>
      <c r="CL36">
        <v>1.786</v>
      </c>
      <c r="CM36">
        <v>8.5000000000000006E-2</v>
      </c>
      <c r="CN36">
        <v>1.8380000000000001</v>
      </c>
      <c r="CO36">
        <v>1.867</v>
      </c>
      <c r="CP36">
        <v>1.8440000000000001</v>
      </c>
      <c r="CQ36">
        <v>1.655</v>
      </c>
      <c r="CR36">
        <v>1.0720000000000001</v>
      </c>
      <c r="CS36">
        <v>1.474</v>
      </c>
      <c r="CT36">
        <v>8.5999999999999993E-2</v>
      </c>
      <c r="CU36">
        <v>8.5999999999999993E-2</v>
      </c>
      <c r="CV36">
        <v>8.5999999999999993E-2</v>
      </c>
      <c r="CW36">
        <v>8.5000000000000006E-2</v>
      </c>
      <c r="CX36">
        <v>1.6830000000000001</v>
      </c>
      <c r="CY36">
        <v>1.7070000000000001</v>
      </c>
      <c r="CZ36">
        <v>1.704</v>
      </c>
      <c r="DA36">
        <v>1.6990000000000001</v>
      </c>
      <c r="DB36">
        <v>1.7430000000000001</v>
      </c>
      <c r="DC36">
        <v>1.6970000000000001</v>
      </c>
      <c r="DD36">
        <v>1.7</v>
      </c>
      <c r="DE36">
        <v>1.728</v>
      </c>
      <c r="DF36">
        <v>1.768</v>
      </c>
      <c r="DG36">
        <v>0.108</v>
      </c>
      <c r="DH36">
        <v>1.6830000000000001</v>
      </c>
      <c r="DI36">
        <v>1.7150000000000001</v>
      </c>
      <c r="DJ36">
        <v>1.7070000000000001</v>
      </c>
      <c r="DK36">
        <v>1.6870000000000001</v>
      </c>
      <c r="DL36">
        <v>1.7170000000000001</v>
      </c>
      <c r="DM36">
        <v>1.7090000000000001</v>
      </c>
      <c r="DN36">
        <v>1.3480000000000001</v>
      </c>
      <c r="DO36">
        <v>1.738</v>
      </c>
      <c r="DP36">
        <v>1.796</v>
      </c>
      <c r="DQ36">
        <v>0.109</v>
      </c>
      <c r="DR36">
        <v>1.6910000000000001</v>
      </c>
      <c r="DS36">
        <v>1.7110000000000001</v>
      </c>
      <c r="DT36">
        <v>1.6950000000000001</v>
      </c>
      <c r="DU36">
        <v>1.6870000000000001</v>
      </c>
      <c r="DV36">
        <v>1.704</v>
      </c>
      <c r="DW36">
        <v>1.754</v>
      </c>
      <c r="DX36">
        <v>1.704</v>
      </c>
      <c r="DY36">
        <v>1.76</v>
      </c>
      <c r="DZ36">
        <v>1.7370000000000001</v>
      </c>
      <c r="EA36">
        <v>0.104</v>
      </c>
      <c r="EB36">
        <v>1.5920000000000001</v>
      </c>
      <c r="EC36">
        <v>0.313</v>
      </c>
      <c r="ED36">
        <v>0.33100000000000002</v>
      </c>
      <c r="EE36">
        <v>1.02</v>
      </c>
      <c r="EF36">
        <v>1.034</v>
      </c>
      <c r="EG36">
        <v>1.7030000000000001</v>
      </c>
      <c r="EH36">
        <v>1.694</v>
      </c>
      <c r="EI36">
        <v>1.73</v>
      </c>
      <c r="EJ36">
        <v>1.762</v>
      </c>
      <c r="EK36">
        <v>1.732</v>
      </c>
      <c r="EL36">
        <v>1.675</v>
      </c>
      <c r="EM36">
        <v>1.038</v>
      </c>
      <c r="EN36">
        <v>1.131</v>
      </c>
      <c r="EO36">
        <v>1.024</v>
      </c>
      <c r="EP36">
        <v>1.032</v>
      </c>
      <c r="EQ36">
        <v>1.026</v>
      </c>
      <c r="ER36">
        <v>0.99</v>
      </c>
      <c r="ES36">
        <v>1.04</v>
      </c>
      <c r="ET36">
        <v>1.7370000000000001</v>
      </c>
      <c r="EU36">
        <v>1.7390000000000001</v>
      </c>
      <c r="EV36">
        <v>1.7190000000000001</v>
      </c>
      <c r="EW36">
        <v>1.038</v>
      </c>
      <c r="EX36">
        <v>1.03</v>
      </c>
      <c r="EY36">
        <v>1.024</v>
      </c>
      <c r="EZ36">
        <v>1.044</v>
      </c>
      <c r="FA36">
        <v>1.038</v>
      </c>
      <c r="FB36">
        <v>1.036</v>
      </c>
      <c r="FC36">
        <v>1.7330000000000001</v>
      </c>
      <c r="FD36">
        <v>1.7310000000000001</v>
      </c>
      <c r="FE36">
        <v>1.7250000000000001</v>
      </c>
      <c r="FF36">
        <v>0.13700000000000001</v>
      </c>
      <c r="FG36">
        <v>0.13800000000000001</v>
      </c>
      <c r="FH36">
        <v>0.13800000000000001</v>
      </c>
      <c r="FI36">
        <v>1.03</v>
      </c>
      <c r="FJ36">
        <v>1.036</v>
      </c>
      <c r="FK36">
        <v>1.042</v>
      </c>
      <c r="FL36">
        <v>1.034</v>
      </c>
      <c r="FM36">
        <v>1.736</v>
      </c>
      <c r="FN36">
        <v>1.724</v>
      </c>
      <c r="FO36">
        <v>8.5000000000000006E-2</v>
      </c>
      <c r="FP36">
        <v>1.633</v>
      </c>
      <c r="FQ36">
        <v>0.14499999999999999</v>
      </c>
      <c r="FR36">
        <v>0.7</v>
      </c>
      <c r="FS36">
        <v>1.038</v>
      </c>
      <c r="FT36">
        <v>1.012</v>
      </c>
      <c r="FU36">
        <v>1.169</v>
      </c>
      <c r="FV36">
        <v>1.708</v>
      </c>
      <c r="FW36">
        <v>1.752</v>
      </c>
      <c r="FX36">
        <v>1.7210000000000001</v>
      </c>
      <c r="FY36">
        <v>8.5000000000000006E-2</v>
      </c>
      <c r="FZ36">
        <v>1.7170000000000001</v>
      </c>
      <c r="GA36">
        <v>1.738</v>
      </c>
      <c r="GB36">
        <v>1.179</v>
      </c>
      <c r="GC36">
        <v>1.036</v>
      </c>
      <c r="GD36">
        <v>1.1870000000000001</v>
      </c>
      <c r="GE36">
        <v>1.415</v>
      </c>
      <c r="GF36">
        <v>1.728</v>
      </c>
      <c r="GG36">
        <v>1.726</v>
      </c>
      <c r="GH36">
        <v>1.73</v>
      </c>
      <c r="GI36">
        <v>8.3000000000000004E-2</v>
      </c>
      <c r="GJ36">
        <v>1.7150000000000001</v>
      </c>
      <c r="GK36">
        <v>1.3160000000000001</v>
      </c>
      <c r="GL36">
        <v>1.673</v>
      </c>
      <c r="GM36">
        <v>1.778</v>
      </c>
      <c r="GN36">
        <v>1.7390000000000001</v>
      </c>
      <c r="GO36">
        <v>1.72</v>
      </c>
      <c r="GP36">
        <v>8.3000000000000004E-2</v>
      </c>
      <c r="GQ36">
        <v>8.3000000000000004E-2</v>
      </c>
      <c r="GR36">
        <v>8.3000000000000004E-2</v>
      </c>
      <c r="GS36">
        <v>8.2000000000000003E-2</v>
      </c>
    </row>
    <row r="37" spans="1:201" x14ac:dyDescent="0.25">
      <c r="A37" s="1">
        <v>0.7258796296296296</v>
      </c>
      <c r="B37">
        <v>0.82399999999999995</v>
      </c>
      <c r="C37">
        <v>0.14299999999999999</v>
      </c>
      <c r="D37">
        <v>0.13900000000000001</v>
      </c>
      <c r="E37">
        <v>1.825</v>
      </c>
      <c r="F37">
        <v>1.825</v>
      </c>
      <c r="G37">
        <v>1.7849999999999999</v>
      </c>
      <c r="H37">
        <v>1.784</v>
      </c>
      <c r="I37">
        <v>1.786</v>
      </c>
      <c r="J37">
        <v>1.7949999999999999</v>
      </c>
      <c r="K37">
        <v>0.105</v>
      </c>
      <c r="L37">
        <v>1.272</v>
      </c>
      <c r="M37">
        <v>1.2430000000000001</v>
      </c>
      <c r="N37">
        <v>0.13900000000000001</v>
      </c>
      <c r="O37">
        <v>1.8120000000000001</v>
      </c>
      <c r="P37">
        <v>1.776</v>
      </c>
      <c r="Q37">
        <v>1.7549999999999999</v>
      </c>
      <c r="R37">
        <v>1.756</v>
      </c>
      <c r="S37">
        <v>1.7829999999999999</v>
      </c>
      <c r="T37">
        <v>1.8049999999999999</v>
      </c>
      <c r="U37">
        <v>0.107</v>
      </c>
      <c r="V37">
        <v>0.13900000000000001</v>
      </c>
      <c r="W37">
        <v>0.217</v>
      </c>
      <c r="X37">
        <v>0.13800000000000001</v>
      </c>
      <c r="Y37">
        <v>1.794</v>
      </c>
      <c r="Z37">
        <v>1.74</v>
      </c>
      <c r="AA37">
        <v>1.724</v>
      </c>
      <c r="AB37">
        <v>1.744</v>
      </c>
      <c r="AC37">
        <v>1.7729999999999999</v>
      </c>
      <c r="AD37">
        <v>1.7829999999999999</v>
      </c>
      <c r="AE37">
        <v>0.105</v>
      </c>
      <c r="AF37">
        <v>1.849</v>
      </c>
      <c r="AG37">
        <v>1.837</v>
      </c>
      <c r="AH37">
        <v>1.0780000000000001</v>
      </c>
      <c r="AI37">
        <v>1.742</v>
      </c>
      <c r="AJ37">
        <v>1.7250000000000001</v>
      </c>
      <c r="AK37">
        <v>1.724</v>
      </c>
      <c r="AL37">
        <v>1.742</v>
      </c>
      <c r="AM37">
        <v>1.768</v>
      </c>
      <c r="AN37">
        <v>1.7769999999999999</v>
      </c>
      <c r="AO37">
        <v>1.8280000000000001</v>
      </c>
      <c r="AP37">
        <v>1.839</v>
      </c>
      <c r="AQ37">
        <v>1.8260000000000001</v>
      </c>
      <c r="AR37">
        <v>1.7</v>
      </c>
      <c r="AS37">
        <v>1.63</v>
      </c>
      <c r="AT37">
        <v>1.341</v>
      </c>
      <c r="AU37">
        <v>1.718</v>
      </c>
      <c r="AV37">
        <v>1.698</v>
      </c>
      <c r="AW37">
        <v>1.76</v>
      </c>
      <c r="AX37">
        <v>1.7430000000000001</v>
      </c>
      <c r="AY37">
        <v>1.8109999999999999</v>
      </c>
      <c r="AZ37">
        <v>1.859</v>
      </c>
      <c r="BA37">
        <v>1.494</v>
      </c>
      <c r="BB37">
        <v>1.615</v>
      </c>
      <c r="BC37">
        <v>1.415</v>
      </c>
      <c r="BD37">
        <v>1.359</v>
      </c>
      <c r="BE37">
        <v>1.048</v>
      </c>
      <c r="BF37">
        <v>1.018</v>
      </c>
      <c r="BG37">
        <v>1.784</v>
      </c>
      <c r="BH37">
        <v>1.7849999999999999</v>
      </c>
      <c r="BI37">
        <v>1.8080000000000001</v>
      </c>
      <c r="BJ37">
        <v>0.13900000000000001</v>
      </c>
      <c r="BK37">
        <v>0.14199999999999999</v>
      </c>
      <c r="BL37">
        <v>0.14099999999999999</v>
      </c>
      <c r="BM37">
        <v>1.4</v>
      </c>
      <c r="BN37">
        <v>1.341</v>
      </c>
      <c r="BO37">
        <v>1.319</v>
      </c>
      <c r="BP37">
        <v>1.198</v>
      </c>
      <c r="BQ37">
        <v>1.766</v>
      </c>
      <c r="BR37">
        <v>1.4259999999999999</v>
      </c>
      <c r="BS37">
        <v>8.7999999999999995E-2</v>
      </c>
      <c r="BT37">
        <v>1.86</v>
      </c>
      <c r="BU37">
        <v>1.8520000000000001</v>
      </c>
      <c r="BV37">
        <v>1.0760000000000001</v>
      </c>
      <c r="BW37">
        <v>1.022</v>
      </c>
      <c r="BX37">
        <v>1.3420000000000001</v>
      </c>
      <c r="BY37">
        <v>1.216</v>
      </c>
      <c r="BZ37">
        <v>1.024</v>
      </c>
      <c r="CA37">
        <v>1.8029999999999999</v>
      </c>
      <c r="CB37">
        <v>1.78</v>
      </c>
      <c r="CC37">
        <v>8.7999999999999995E-2</v>
      </c>
      <c r="CD37">
        <v>8.6999999999999994E-2</v>
      </c>
      <c r="CE37">
        <v>0.249</v>
      </c>
      <c r="CF37">
        <v>0.34699999999999998</v>
      </c>
      <c r="CG37">
        <v>1.0349999999999999</v>
      </c>
      <c r="CH37">
        <v>1.6060000000000001</v>
      </c>
      <c r="CI37">
        <v>1.0509999999999999</v>
      </c>
      <c r="CJ37">
        <v>1.056</v>
      </c>
      <c r="CK37">
        <v>1.8320000000000001</v>
      </c>
      <c r="CL37">
        <v>1.8140000000000001</v>
      </c>
      <c r="CM37">
        <v>8.2000000000000003E-2</v>
      </c>
      <c r="CN37">
        <v>1.845</v>
      </c>
      <c r="CO37">
        <v>1.8740000000000001</v>
      </c>
      <c r="CP37">
        <v>1.855</v>
      </c>
      <c r="CQ37">
        <v>1.6779999999999999</v>
      </c>
      <c r="CR37">
        <v>1.081</v>
      </c>
      <c r="CS37">
        <v>1.516</v>
      </c>
      <c r="CT37">
        <v>7.9000000000000001E-2</v>
      </c>
      <c r="CU37">
        <v>7.8E-2</v>
      </c>
      <c r="CV37">
        <v>7.8E-2</v>
      </c>
      <c r="CW37">
        <v>8.1000000000000003E-2</v>
      </c>
      <c r="CX37">
        <v>1.7090000000000001</v>
      </c>
      <c r="CY37">
        <v>1.726</v>
      </c>
      <c r="CZ37">
        <v>1.7230000000000001</v>
      </c>
      <c r="DA37">
        <v>1.72</v>
      </c>
      <c r="DB37">
        <v>1.764</v>
      </c>
      <c r="DC37">
        <v>1.718</v>
      </c>
      <c r="DD37">
        <v>1.7210000000000001</v>
      </c>
      <c r="DE37">
        <v>1.75</v>
      </c>
      <c r="DF37">
        <v>1.7869999999999999</v>
      </c>
      <c r="DG37">
        <v>0.106</v>
      </c>
      <c r="DH37">
        <v>1.7070000000000001</v>
      </c>
      <c r="DI37">
        <v>1.738</v>
      </c>
      <c r="DJ37">
        <v>1.726</v>
      </c>
      <c r="DK37">
        <v>1.7090000000000001</v>
      </c>
      <c r="DL37">
        <v>1.7390000000000001</v>
      </c>
      <c r="DM37">
        <v>1.7290000000000001</v>
      </c>
      <c r="DN37">
        <v>1.3440000000000001</v>
      </c>
      <c r="DO37">
        <v>1.7609999999999999</v>
      </c>
      <c r="DP37">
        <v>1.8120000000000001</v>
      </c>
      <c r="DQ37">
        <v>0.10299999999999999</v>
      </c>
      <c r="DR37">
        <v>1.7130000000000001</v>
      </c>
      <c r="DS37">
        <v>1.732</v>
      </c>
      <c r="DT37">
        <v>1.716</v>
      </c>
      <c r="DU37">
        <v>1.7090000000000001</v>
      </c>
      <c r="DV37">
        <v>1.7250000000000001</v>
      </c>
      <c r="DW37">
        <v>1.774</v>
      </c>
      <c r="DX37">
        <v>1.7230000000000001</v>
      </c>
      <c r="DY37">
        <v>1.778</v>
      </c>
      <c r="DZ37">
        <v>1.7569999999999999</v>
      </c>
      <c r="EA37">
        <v>0.1</v>
      </c>
      <c r="EB37">
        <v>1.6259999999999999</v>
      </c>
      <c r="EC37">
        <v>0.315</v>
      </c>
      <c r="ED37">
        <v>0.33200000000000002</v>
      </c>
      <c r="EE37">
        <v>1.016</v>
      </c>
      <c r="EF37">
        <v>1.0289999999999999</v>
      </c>
      <c r="EG37">
        <v>1.724</v>
      </c>
      <c r="EH37">
        <v>1.716</v>
      </c>
      <c r="EI37">
        <v>1.75</v>
      </c>
      <c r="EJ37">
        <v>1.7829999999999999</v>
      </c>
      <c r="EK37">
        <v>1.752</v>
      </c>
      <c r="EL37">
        <v>1.7</v>
      </c>
      <c r="EM37">
        <v>1.034</v>
      </c>
      <c r="EN37">
        <v>1.125</v>
      </c>
      <c r="EO37">
        <v>1.02</v>
      </c>
      <c r="EP37">
        <v>1.038</v>
      </c>
      <c r="EQ37">
        <v>1.022</v>
      </c>
      <c r="ER37">
        <v>0.98399999999999999</v>
      </c>
      <c r="ES37">
        <v>1.0349999999999999</v>
      </c>
      <c r="ET37">
        <v>1.7549999999999999</v>
      </c>
      <c r="EU37">
        <v>1.76</v>
      </c>
      <c r="EV37">
        <v>1.742</v>
      </c>
      <c r="EW37">
        <v>1.0309999999999999</v>
      </c>
      <c r="EX37">
        <v>1.024</v>
      </c>
      <c r="EY37">
        <v>1.016</v>
      </c>
      <c r="EZ37">
        <v>1.018</v>
      </c>
      <c r="FA37">
        <v>1.002</v>
      </c>
      <c r="FB37">
        <v>0.997</v>
      </c>
      <c r="FC37">
        <v>1.75</v>
      </c>
      <c r="FD37">
        <v>1.7529999999999999</v>
      </c>
      <c r="FE37">
        <v>1.748</v>
      </c>
      <c r="FF37">
        <v>0.13100000000000001</v>
      </c>
      <c r="FG37">
        <v>0.13200000000000001</v>
      </c>
      <c r="FH37">
        <v>0.13200000000000001</v>
      </c>
      <c r="FI37">
        <v>1.024</v>
      </c>
      <c r="FJ37">
        <v>1.032</v>
      </c>
      <c r="FK37">
        <v>1.0369999999999999</v>
      </c>
      <c r="FL37">
        <v>0.997</v>
      </c>
      <c r="FM37">
        <v>1.758</v>
      </c>
      <c r="FN37">
        <v>1.748</v>
      </c>
      <c r="FO37">
        <v>0.08</v>
      </c>
      <c r="FP37">
        <v>1.6659999999999999</v>
      </c>
      <c r="FQ37">
        <v>0.14399999999999999</v>
      </c>
      <c r="FR37">
        <v>0.68100000000000005</v>
      </c>
      <c r="FS37">
        <v>1.036</v>
      </c>
      <c r="FT37">
        <v>1.006</v>
      </c>
      <c r="FU37">
        <v>1.1679999999999999</v>
      </c>
      <c r="FV37">
        <v>1.736</v>
      </c>
      <c r="FW37">
        <v>1.778</v>
      </c>
      <c r="FX37">
        <v>1.748</v>
      </c>
      <c r="FY37">
        <v>8.1000000000000003E-2</v>
      </c>
      <c r="FZ37">
        <v>1.7450000000000001</v>
      </c>
      <c r="GA37">
        <v>1.7689999999999999</v>
      </c>
      <c r="GB37">
        <v>1.17</v>
      </c>
      <c r="GC37">
        <v>1.0349999999999999</v>
      </c>
      <c r="GD37">
        <v>1.1910000000000001</v>
      </c>
      <c r="GE37">
        <v>1.4119999999999999</v>
      </c>
      <c r="GF37">
        <v>1.754</v>
      </c>
      <c r="GG37">
        <v>1.752</v>
      </c>
      <c r="GH37">
        <v>1.7589999999999999</v>
      </c>
      <c r="GI37">
        <v>8.2000000000000003E-2</v>
      </c>
      <c r="GJ37">
        <v>1.74</v>
      </c>
      <c r="GK37">
        <v>1.3260000000000001</v>
      </c>
      <c r="GL37">
        <v>1.7110000000000001</v>
      </c>
      <c r="GM37">
        <v>1.8069999999999999</v>
      </c>
      <c r="GN37">
        <v>1.772</v>
      </c>
      <c r="GO37">
        <v>1.754</v>
      </c>
      <c r="GP37">
        <v>8.7999999999999995E-2</v>
      </c>
      <c r="GQ37">
        <v>8.5999999999999993E-2</v>
      </c>
      <c r="GR37">
        <v>8.4000000000000005E-2</v>
      </c>
      <c r="GS37">
        <v>8.4000000000000005E-2</v>
      </c>
    </row>
    <row r="38" spans="1:201" x14ac:dyDescent="0.25">
      <c r="A38" s="1">
        <v>0.74671296296296286</v>
      </c>
      <c r="B38">
        <v>1.018</v>
      </c>
      <c r="C38">
        <v>0.14099999999999999</v>
      </c>
      <c r="D38">
        <v>0.13900000000000001</v>
      </c>
      <c r="E38">
        <v>1.853</v>
      </c>
      <c r="F38">
        <v>1.853</v>
      </c>
      <c r="G38">
        <v>1.8180000000000001</v>
      </c>
      <c r="H38">
        <v>1.8080000000000001</v>
      </c>
      <c r="I38">
        <v>1.8120000000000001</v>
      </c>
      <c r="J38">
        <v>1.8260000000000001</v>
      </c>
      <c r="K38">
        <v>0.104</v>
      </c>
      <c r="L38">
        <v>1.298</v>
      </c>
      <c r="M38">
        <v>1.288</v>
      </c>
      <c r="N38">
        <v>0.13700000000000001</v>
      </c>
      <c r="O38">
        <v>1.84</v>
      </c>
      <c r="P38">
        <v>1.802</v>
      </c>
      <c r="Q38">
        <v>1.782</v>
      </c>
      <c r="R38">
        <v>1.782</v>
      </c>
      <c r="S38">
        <v>1.81</v>
      </c>
      <c r="T38">
        <v>1.8360000000000001</v>
      </c>
      <c r="U38">
        <v>0.104</v>
      </c>
      <c r="V38">
        <v>0.13800000000000001</v>
      </c>
      <c r="W38">
        <v>0.28199999999999997</v>
      </c>
      <c r="X38">
        <v>0.14000000000000001</v>
      </c>
      <c r="Y38">
        <v>1.825</v>
      </c>
      <c r="Z38">
        <v>1.766</v>
      </c>
      <c r="AA38">
        <v>1.75</v>
      </c>
      <c r="AB38">
        <v>1.772</v>
      </c>
      <c r="AC38">
        <v>1.798</v>
      </c>
      <c r="AD38">
        <v>1.804</v>
      </c>
      <c r="AE38">
        <v>0.10100000000000001</v>
      </c>
      <c r="AF38">
        <v>1.8640000000000001</v>
      </c>
      <c r="AG38">
        <v>1.8540000000000001</v>
      </c>
      <c r="AH38">
        <v>1.0740000000000001</v>
      </c>
      <c r="AI38">
        <v>1.764</v>
      </c>
      <c r="AJ38">
        <v>1.7490000000000001</v>
      </c>
      <c r="AK38">
        <v>1.748</v>
      </c>
      <c r="AL38">
        <v>1.76</v>
      </c>
      <c r="AM38">
        <v>1.788</v>
      </c>
      <c r="AN38">
        <v>1.802</v>
      </c>
      <c r="AO38">
        <v>1.8480000000000001</v>
      </c>
      <c r="AP38">
        <v>1.8480000000000001</v>
      </c>
      <c r="AQ38">
        <v>1.8520000000000001</v>
      </c>
      <c r="AR38">
        <v>1.722</v>
      </c>
      <c r="AS38">
        <v>1.655</v>
      </c>
      <c r="AT38">
        <v>1.391</v>
      </c>
      <c r="AU38">
        <v>1.7390000000000001</v>
      </c>
      <c r="AV38">
        <v>1.7190000000000001</v>
      </c>
      <c r="AW38">
        <v>1.784</v>
      </c>
      <c r="AX38">
        <v>1.762</v>
      </c>
      <c r="AY38">
        <v>1.833</v>
      </c>
      <c r="AZ38">
        <v>1.873</v>
      </c>
      <c r="BA38">
        <v>1.54</v>
      </c>
      <c r="BB38">
        <v>1.641</v>
      </c>
      <c r="BC38">
        <v>1.4570000000000001</v>
      </c>
      <c r="BD38">
        <v>1.405</v>
      </c>
      <c r="BE38">
        <v>1.046</v>
      </c>
      <c r="BF38">
        <v>1.012</v>
      </c>
      <c r="BG38">
        <v>1.8</v>
      </c>
      <c r="BH38">
        <v>1.802</v>
      </c>
      <c r="BI38">
        <v>1.83</v>
      </c>
      <c r="BJ38">
        <v>0.13700000000000001</v>
      </c>
      <c r="BK38">
        <v>0.13900000000000001</v>
      </c>
      <c r="BL38">
        <v>0.13800000000000001</v>
      </c>
      <c r="BM38">
        <v>1.4430000000000001</v>
      </c>
      <c r="BN38">
        <v>1.395</v>
      </c>
      <c r="BO38">
        <v>1.375</v>
      </c>
      <c r="BP38">
        <v>1.252</v>
      </c>
      <c r="BQ38">
        <v>1.782</v>
      </c>
      <c r="BR38">
        <v>1.4750000000000001</v>
      </c>
      <c r="BS38">
        <v>0.08</v>
      </c>
      <c r="BT38">
        <v>1.8640000000000001</v>
      </c>
      <c r="BU38">
        <v>1.859</v>
      </c>
      <c r="BV38">
        <v>1.0640000000000001</v>
      </c>
      <c r="BW38">
        <v>1.01</v>
      </c>
      <c r="BX38">
        <v>1.389</v>
      </c>
      <c r="BY38">
        <v>1.26</v>
      </c>
      <c r="BZ38">
        <v>1.014</v>
      </c>
      <c r="CA38">
        <v>1.821</v>
      </c>
      <c r="CB38">
        <v>1.796</v>
      </c>
      <c r="CC38">
        <v>0.08</v>
      </c>
      <c r="CD38">
        <v>7.5999999999999998E-2</v>
      </c>
      <c r="CE38">
        <v>0.23699999999999999</v>
      </c>
      <c r="CF38">
        <v>0.34</v>
      </c>
      <c r="CG38">
        <v>1.026</v>
      </c>
      <c r="CH38">
        <v>1.633</v>
      </c>
      <c r="CI38">
        <v>1.042</v>
      </c>
      <c r="CJ38">
        <v>1.046</v>
      </c>
      <c r="CK38">
        <v>1.84</v>
      </c>
      <c r="CL38">
        <v>1.829</v>
      </c>
      <c r="CM38">
        <v>7.5999999999999998E-2</v>
      </c>
      <c r="CN38">
        <v>1.857</v>
      </c>
      <c r="CO38">
        <v>1.885</v>
      </c>
      <c r="CP38">
        <v>1.8720000000000001</v>
      </c>
      <c r="CQ38">
        <v>1.71</v>
      </c>
      <c r="CR38">
        <v>1.1080000000000001</v>
      </c>
      <c r="CS38">
        <v>1.56</v>
      </c>
      <c r="CT38">
        <v>7.6999999999999999E-2</v>
      </c>
      <c r="CU38">
        <v>7.5999999999999998E-2</v>
      </c>
      <c r="CV38">
        <v>7.5999999999999998E-2</v>
      </c>
      <c r="CW38">
        <v>7.5999999999999998E-2</v>
      </c>
      <c r="CX38">
        <v>1.734</v>
      </c>
      <c r="CY38">
        <v>1.752</v>
      </c>
      <c r="CZ38">
        <v>1.7470000000000001</v>
      </c>
      <c r="DA38">
        <v>1.746</v>
      </c>
      <c r="DB38">
        <v>1.786</v>
      </c>
      <c r="DC38">
        <v>1.746</v>
      </c>
      <c r="DD38">
        <v>1.746</v>
      </c>
      <c r="DE38">
        <v>1.776</v>
      </c>
      <c r="DF38">
        <v>1.8080000000000001</v>
      </c>
      <c r="DG38">
        <v>0.10199999999999999</v>
      </c>
      <c r="DH38">
        <v>1.7310000000000001</v>
      </c>
      <c r="DI38">
        <v>1.758</v>
      </c>
      <c r="DJ38">
        <v>1.75</v>
      </c>
      <c r="DK38">
        <v>1.7310000000000001</v>
      </c>
      <c r="DL38">
        <v>1.762</v>
      </c>
      <c r="DM38">
        <v>1.752</v>
      </c>
      <c r="DN38">
        <v>1.347</v>
      </c>
      <c r="DO38">
        <v>1.784</v>
      </c>
      <c r="DP38">
        <v>1.835</v>
      </c>
      <c r="DQ38">
        <v>0.104</v>
      </c>
      <c r="DR38">
        <v>1.7350000000000001</v>
      </c>
      <c r="DS38">
        <v>1.754</v>
      </c>
      <c r="DT38">
        <v>1.7390000000000001</v>
      </c>
      <c r="DU38">
        <v>1.7290000000000001</v>
      </c>
      <c r="DV38">
        <v>1.7470000000000001</v>
      </c>
      <c r="DW38">
        <v>1.79</v>
      </c>
      <c r="DX38">
        <v>1.7430000000000001</v>
      </c>
      <c r="DY38">
        <v>1.796</v>
      </c>
      <c r="DZ38">
        <v>1.776</v>
      </c>
      <c r="EA38">
        <v>9.4E-2</v>
      </c>
      <c r="EB38">
        <v>1.663</v>
      </c>
      <c r="EC38">
        <v>0.31900000000000001</v>
      </c>
      <c r="ED38">
        <v>0.33500000000000002</v>
      </c>
      <c r="EE38">
        <v>1.012</v>
      </c>
      <c r="EF38">
        <v>1.026</v>
      </c>
      <c r="EG38">
        <v>1.7430000000000001</v>
      </c>
      <c r="EH38">
        <v>1.736</v>
      </c>
      <c r="EI38">
        <v>1.768</v>
      </c>
      <c r="EJ38">
        <v>1.798</v>
      </c>
      <c r="EK38">
        <v>1.772</v>
      </c>
      <c r="EL38">
        <v>1.7230000000000001</v>
      </c>
      <c r="EM38">
        <v>1.032</v>
      </c>
      <c r="EN38">
        <v>1.1240000000000001</v>
      </c>
      <c r="EO38">
        <v>1.018</v>
      </c>
      <c r="EP38">
        <v>1.046</v>
      </c>
      <c r="EQ38">
        <v>1.02</v>
      </c>
      <c r="ER38">
        <v>0.98899999999999999</v>
      </c>
      <c r="ES38">
        <v>1.034</v>
      </c>
      <c r="ET38">
        <v>1.778</v>
      </c>
      <c r="EU38">
        <v>1.782</v>
      </c>
      <c r="EV38">
        <v>1.768</v>
      </c>
      <c r="EW38">
        <v>1.032</v>
      </c>
      <c r="EX38">
        <v>1.026</v>
      </c>
      <c r="EY38">
        <v>1.016</v>
      </c>
      <c r="EZ38">
        <v>1.004</v>
      </c>
      <c r="FA38">
        <v>0.997</v>
      </c>
      <c r="FB38">
        <v>0.99</v>
      </c>
      <c r="FC38">
        <v>1.776</v>
      </c>
      <c r="FD38">
        <v>1.776</v>
      </c>
      <c r="FE38">
        <v>1.772</v>
      </c>
      <c r="FF38">
        <v>0.13</v>
      </c>
      <c r="FG38">
        <v>0.13</v>
      </c>
      <c r="FH38">
        <v>0.13</v>
      </c>
      <c r="FI38">
        <v>1.024</v>
      </c>
      <c r="FJ38">
        <v>1.032</v>
      </c>
      <c r="FK38">
        <v>1.038</v>
      </c>
      <c r="FL38">
        <v>0.99299999999999999</v>
      </c>
      <c r="FM38">
        <v>1.778</v>
      </c>
      <c r="FN38">
        <v>1.77</v>
      </c>
      <c r="FO38">
        <v>7.8E-2</v>
      </c>
      <c r="FP38">
        <v>1.698</v>
      </c>
      <c r="FQ38">
        <v>0.14299999999999999</v>
      </c>
      <c r="FR38">
        <v>0.66500000000000004</v>
      </c>
      <c r="FS38">
        <v>1.038</v>
      </c>
      <c r="FT38">
        <v>1.004</v>
      </c>
      <c r="FU38">
        <v>1.167</v>
      </c>
      <c r="FV38">
        <v>1.762</v>
      </c>
      <c r="FW38">
        <v>1.804</v>
      </c>
      <c r="FX38">
        <v>1.772</v>
      </c>
      <c r="FY38">
        <v>8.1000000000000003E-2</v>
      </c>
      <c r="FZ38">
        <v>1.764</v>
      </c>
      <c r="GA38">
        <v>1.788</v>
      </c>
      <c r="GB38">
        <v>1.155</v>
      </c>
      <c r="GC38">
        <v>1.036</v>
      </c>
      <c r="GD38">
        <v>1.1890000000000001</v>
      </c>
      <c r="GE38">
        <v>1.407</v>
      </c>
      <c r="GF38">
        <v>1.782</v>
      </c>
      <c r="GG38">
        <v>1.774</v>
      </c>
      <c r="GH38">
        <v>1.778</v>
      </c>
      <c r="GI38">
        <v>7.9000000000000001E-2</v>
      </c>
      <c r="GJ38">
        <v>1.76</v>
      </c>
      <c r="GK38">
        <v>1.3240000000000001</v>
      </c>
      <c r="GL38">
        <v>1.74</v>
      </c>
      <c r="GM38">
        <v>1.8260000000000001</v>
      </c>
      <c r="GN38">
        <v>1.79</v>
      </c>
      <c r="GO38">
        <v>1.772</v>
      </c>
      <c r="GP38">
        <v>0.08</v>
      </c>
      <c r="GQ38">
        <v>0.08</v>
      </c>
      <c r="GR38">
        <v>0.08</v>
      </c>
      <c r="GS38">
        <v>7.9000000000000001E-2</v>
      </c>
    </row>
    <row r="39" spans="1:201" x14ac:dyDescent="0.25">
      <c r="A39" s="1">
        <v>0.76755787037037038</v>
      </c>
      <c r="B39">
        <v>1.1140000000000001</v>
      </c>
      <c r="C39">
        <v>0.14399999999999999</v>
      </c>
      <c r="D39">
        <v>0.14099999999999999</v>
      </c>
      <c r="E39">
        <v>1.875</v>
      </c>
      <c r="F39">
        <v>1.883</v>
      </c>
      <c r="G39">
        <v>1.843</v>
      </c>
      <c r="H39">
        <v>1.8460000000000001</v>
      </c>
      <c r="I39">
        <v>1.84</v>
      </c>
      <c r="J39">
        <v>1.849</v>
      </c>
      <c r="K39">
        <v>0.106</v>
      </c>
      <c r="L39">
        <v>1.3360000000000001</v>
      </c>
      <c r="M39">
        <v>1.363</v>
      </c>
      <c r="N39">
        <v>0.14000000000000001</v>
      </c>
      <c r="O39">
        <v>1.8620000000000001</v>
      </c>
      <c r="P39">
        <v>1.837</v>
      </c>
      <c r="Q39">
        <v>1.8080000000000001</v>
      </c>
      <c r="R39">
        <v>1.8140000000000001</v>
      </c>
      <c r="S39">
        <v>1.837</v>
      </c>
      <c r="T39">
        <v>1.86</v>
      </c>
      <c r="U39">
        <v>0.106</v>
      </c>
      <c r="V39">
        <v>0.13900000000000001</v>
      </c>
      <c r="W39">
        <v>0.35099999999999998</v>
      </c>
      <c r="X39">
        <v>0.14099999999999999</v>
      </c>
      <c r="Y39">
        <v>1.847</v>
      </c>
      <c r="Z39">
        <v>1.792</v>
      </c>
      <c r="AA39">
        <v>1.778</v>
      </c>
      <c r="AB39">
        <v>1.798</v>
      </c>
      <c r="AC39">
        <v>1.823</v>
      </c>
      <c r="AD39">
        <v>1.8340000000000001</v>
      </c>
      <c r="AE39">
        <v>0.10299999999999999</v>
      </c>
      <c r="AF39">
        <v>1.883</v>
      </c>
      <c r="AG39">
        <v>1.879</v>
      </c>
      <c r="AH39">
        <v>1.0780000000000001</v>
      </c>
      <c r="AI39">
        <v>1.792</v>
      </c>
      <c r="AJ39">
        <v>1.776</v>
      </c>
      <c r="AK39">
        <v>1.776</v>
      </c>
      <c r="AL39">
        <v>1.788</v>
      </c>
      <c r="AM39">
        <v>1.8180000000000001</v>
      </c>
      <c r="AN39">
        <v>1.83</v>
      </c>
      <c r="AO39">
        <v>1.8640000000000001</v>
      </c>
      <c r="AP39">
        <v>1.867</v>
      </c>
      <c r="AQ39">
        <v>1.873</v>
      </c>
      <c r="AR39">
        <v>1.7490000000000001</v>
      </c>
      <c r="AS39">
        <v>1.6859999999999999</v>
      </c>
      <c r="AT39">
        <v>1.4350000000000001</v>
      </c>
      <c r="AU39">
        <v>1.766</v>
      </c>
      <c r="AV39">
        <v>1.746</v>
      </c>
      <c r="AW39">
        <v>1.8109999999999999</v>
      </c>
      <c r="AX39">
        <v>1.79</v>
      </c>
      <c r="AY39">
        <v>1.8580000000000001</v>
      </c>
      <c r="AZ39">
        <v>1.885</v>
      </c>
      <c r="BA39">
        <v>1.583</v>
      </c>
      <c r="BB39">
        <v>1.673</v>
      </c>
      <c r="BC39">
        <v>1.502</v>
      </c>
      <c r="BD39">
        <v>1.4470000000000001</v>
      </c>
      <c r="BE39">
        <v>1.046</v>
      </c>
      <c r="BF39">
        <v>1.014</v>
      </c>
      <c r="BG39">
        <v>1.8280000000000001</v>
      </c>
      <c r="BH39">
        <v>1.8360000000000001</v>
      </c>
      <c r="BI39">
        <v>1.8520000000000001</v>
      </c>
      <c r="BJ39">
        <v>0.13800000000000001</v>
      </c>
      <c r="BK39">
        <v>0.14000000000000001</v>
      </c>
      <c r="BL39">
        <v>0.13900000000000001</v>
      </c>
      <c r="BM39">
        <v>1.49</v>
      </c>
      <c r="BN39">
        <v>1.4370000000000001</v>
      </c>
      <c r="BO39">
        <v>1.423</v>
      </c>
      <c r="BP39">
        <v>1.3160000000000001</v>
      </c>
      <c r="BQ39">
        <v>1.806</v>
      </c>
      <c r="BR39">
        <v>1.53</v>
      </c>
      <c r="BS39">
        <v>8.2000000000000003E-2</v>
      </c>
      <c r="BT39">
        <v>1.883</v>
      </c>
      <c r="BU39">
        <v>1.883</v>
      </c>
      <c r="BV39">
        <v>1.0720000000000001</v>
      </c>
      <c r="BW39">
        <v>1.018</v>
      </c>
      <c r="BX39">
        <v>1.4450000000000001</v>
      </c>
      <c r="BY39">
        <v>1.3260000000000001</v>
      </c>
      <c r="BZ39">
        <v>1.02</v>
      </c>
      <c r="CA39">
        <v>1.8540000000000001</v>
      </c>
      <c r="CB39">
        <v>1.8280000000000001</v>
      </c>
      <c r="CC39">
        <v>8.1000000000000003E-2</v>
      </c>
      <c r="CD39">
        <v>8.1000000000000003E-2</v>
      </c>
      <c r="CE39">
        <v>0.23799999999999999</v>
      </c>
      <c r="CF39">
        <v>0.34699999999999998</v>
      </c>
      <c r="CG39">
        <v>1.03</v>
      </c>
      <c r="CH39">
        <v>1.673</v>
      </c>
      <c r="CI39">
        <v>1.046</v>
      </c>
      <c r="CJ39">
        <v>1.048</v>
      </c>
      <c r="CK39">
        <v>1.8640000000000001</v>
      </c>
      <c r="CL39">
        <v>1.855</v>
      </c>
      <c r="CM39">
        <v>8.1000000000000003E-2</v>
      </c>
      <c r="CN39">
        <v>1.8740000000000001</v>
      </c>
      <c r="CO39">
        <v>1.901</v>
      </c>
      <c r="CP39">
        <v>1.889</v>
      </c>
      <c r="CQ39">
        <v>1.744</v>
      </c>
      <c r="CR39">
        <v>1.147</v>
      </c>
      <c r="CS39">
        <v>1.6020000000000001</v>
      </c>
      <c r="CT39">
        <v>0.08</v>
      </c>
      <c r="CU39">
        <v>8.1000000000000003E-2</v>
      </c>
      <c r="CV39">
        <v>0.08</v>
      </c>
      <c r="CW39">
        <v>0.08</v>
      </c>
      <c r="CX39">
        <v>1.758</v>
      </c>
      <c r="CY39">
        <v>1.778</v>
      </c>
      <c r="CZ39">
        <v>1.774</v>
      </c>
      <c r="DA39">
        <v>1.772</v>
      </c>
      <c r="DB39">
        <v>1.8120000000000001</v>
      </c>
      <c r="DC39">
        <v>1.772</v>
      </c>
      <c r="DD39">
        <v>1.774</v>
      </c>
      <c r="DE39">
        <v>1.8</v>
      </c>
      <c r="DF39">
        <v>1.8320000000000001</v>
      </c>
      <c r="DG39">
        <v>0.108</v>
      </c>
      <c r="DH39">
        <v>1.758</v>
      </c>
      <c r="DI39">
        <v>1.788</v>
      </c>
      <c r="DJ39">
        <v>1.778</v>
      </c>
      <c r="DK39">
        <v>1.762</v>
      </c>
      <c r="DL39">
        <v>1.79</v>
      </c>
      <c r="DM39">
        <v>1.78</v>
      </c>
      <c r="DN39">
        <v>1.353</v>
      </c>
      <c r="DO39">
        <v>1.8080000000000001</v>
      </c>
      <c r="DP39">
        <v>1.86</v>
      </c>
      <c r="DQ39">
        <v>0.106</v>
      </c>
      <c r="DR39">
        <v>1.764</v>
      </c>
      <c r="DS39">
        <v>1.782</v>
      </c>
      <c r="DT39">
        <v>1.768</v>
      </c>
      <c r="DU39">
        <v>1.758</v>
      </c>
      <c r="DV39">
        <v>1.774</v>
      </c>
      <c r="DW39">
        <v>1.8140000000000001</v>
      </c>
      <c r="DX39">
        <v>1.77</v>
      </c>
      <c r="DY39">
        <v>1.8240000000000001</v>
      </c>
      <c r="DZ39">
        <v>1.802</v>
      </c>
      <c r="EA39">
        <v>0.1</v>
      </c>
      <c r="EB39">
        <v>1.694</v>
      </c>
      <c r="EC39">
        <v>0.32800000000000001</v>
      </c>
      <c r="ED39">
        <v>0.34599999999999997</v>
      </c>
      <c r="EE39">
        <v>1.02</v>
      </c>
      <c r="EF39">
        <v>1.034</v>
      </c>
      <c r="EG39">
        <v>1.772</v>
      </c>
      <c r="EH39">
        <v>1.762</v>
      </c>
      <c r="EI39">
        <v>1.798</v>
      </c>
      <c r="EJ39">
        <v>1.825</v>
      </c>
      <c r="EK39">
        <v>1.798</v>
      </c>
      <c r="EL39">
        <v>1.752</v>
      </c>
      <c r="EM39">
        <v>1.034</v>
      </c>
      <c r="EN39">
        <v>1.125</v>
      </c>
      <c r="EO39">
        <v>1.02</v>
      </c>
      <c r="EP39">
        <v>1.056</v>
      </c>
      <c r="EQ39">
        <v>1.02</v>
      </c>
      <c r="ER39">
        <v>0.999</v>
      </c>
      <c r="ES39">
        <v>1.034</v>
      </c>
      <c r="ET39">
        <v>1.796</v>
      </c>
      <c r="EU39">
        <v>1.804</v>
      </c>
      <c r="EV39">
        <v>1.792</v>
      </c>
      <c r="EW39">
        <v>1.032</v>
      </c>
      <c r="EX39">
        <v>1.024</v>
      </c>
      <c r="EY39">
        <v>1.018</v>
      </c>
      <c r="EZ39">
        <v>0.999</v>
      </c>
      <c r="FA39">
        <v>0.99</v>
      </c>
      <c r="FB39">
        <v>0.98799999999999999</v>
      </c>
      <c r="FC39">
        <v>1.792</v>
      </c>
      <c r="FD39">
        <v>1.798</v>
      </c>
      <c r="FE39">
        <v>1.794</v>
      </c>
      <c r="FF39">
        <v>0.13</v>
      </c>
      <c r="FG39">
        <v>0.13100000000000001</v>
      </c>
      <c r="FH39">
        <v>0.129</v>
      </c>
      <c r="FI39">
        <v>1.024</v>
      </c>
      <c r="FJ39">
        <v>1.032</v>
      </c>
      <c r="FK39">
        <v>1.036</v>
      </c>
      <c r="FL39">
        <v>0.98699999999999999</v>
      </c>
      <c r="FM39">
        <v>1.802</v>
      </c>
      <c r="FN39">
        <v>1.794</v>
      </c>
      <c r="FO39">
        <v>7.8E-2</v>
      </c>
      <c r="FP39">
        <v>1.7330000000000001</v>
      </c>
      <c r="FQ39">
        <v>0.14099999999999999</v>
      </c>
      <c r="FR39">
        <v>0.65100000000000002</v>
      </c>
      <c r="FS39">
        <v>1.036</v>
      </c>
      <c r="FT39">
        <v>1.008</v>
      </c>
      <c r="FU39">
        <v>1.167</v>
      </c>
      <c r="FV39">
        <v>1.782</v>
      </c>
      <c r="FW39">
        <v>1.825</v>
      </c>
      <c r="FX39">
        <v>1.796</v>
      </c>
      <c r="FY39">
        <v>7.9000000000000001E-2</v>
      </c>
      <c r="FZ39">
        <v>1.786</v>
      </c>
      <c r="GA39">
        <v>1.8129999999999999</v>
      </c>
      <c r="GB39">
        <v>1.149</v>
      </c>
      <c r="GC39">
        <v>1.034</v>
      </c>
      <c r="GD39">
        <v>1.1890000000000001</v>
      </c>
      <c r="GE39">
        <v>1.403</v>
      </c>
      <c r="GF39">
        <v>1.8</v>
      </c>
      <c r="GG39">
        <v>1.798</v>
      </c>
      <c r="GH39">
        <v>1.804</v>
      </c>
      <c r="GI39">
        <v>0.08</v>
      </c>
      <c r="GJ39">
        <v>1.782</v>
      </c>
      <c r="GK39">
        <v>1.3260000000000001</v>
      </c>
      <c r="GL39">
        <v>1.76</v>
      </c>
      <c r="GM39">
        <v>1.847</v>
      </c>
      <c r="GN39">
        <v>1.8140000000000001</v>
      </c>
      <c r="GO39">
        <v>1.798</v>
      </c>
      <c r="GP39">
        <v>0.08</v>
      </c>
      <c r="GQ39">
        <v>7.9000000000000001E-2</v>
      </c>
      <c r="GR39">
        <v>7.8E-2</v>
      </c>
      <c r="GS39">
        <v>7.8E-2</v>
      </c>
    </row>
    <row r="40" spans="1:201" x14ac:dyDescent="0.25">
      <c r="A40" s="1">
        <v>0.7883796296296296</v>
      </c>
      <c r="B40">
        <v>1.167</v>
      </c>
      <c r="C40">
        <v>0.14299999999999999</v>
      </c>
      <c r="D40">
        <v>0.14000000000000001</v>
      </c>
      <c r="E40">
        <v>1.887</v>
      </c>
      <c r="F40">
        <v>1.903</v>
      </c>
      <c r="G40">
        <v>1.8620000000000001</v>
      </c>
      <c r="H40">
        <v>1.867</v>
      </c>
      <c r="I40">
        <v>1.859</v>
      </c>
      <c r="J40">
        <v>1.865</v>
      </c>
      <c r="K40">
        <v>0.106</v>
      </c>
      <c r="L40">
        <v>1.401</v>
      </c>
      <c r="M40">
        <v>1.4350000000000001</v>
      </c>
      <c r="N40">
        <v>0.13900000000000001</v>
      </c>
      <c r="O40">
        <v>1.875</v>
      </c>
      <c r="P40">
        <v>1.8560000000000001</v>
      </c>
      <c r="Q40">
        <v>1.841</v>
      </c>
      <c r="R40">
        <v>1.835</v>
      </c>
      <c r="S40">
        <v>1.867</v>
      </c>
      <c r="T40">
        <v>1.877</v>
      </c>
      <c r="U40">
        <v>0.106</v>
      </c>
      <c r="V40">
        <v>0.14000000000000001</v>
      </c>
      <c r="W40">
        <v>0.47199999999999998</v>
      </c>
      <c r="X40">
        <v>0.14099999999999999</v>
      </c>
      <c r="Y40">
        <v>1.8640000000000001</v>
      </c>
      <c r="Z40">
        <v>1.8149999999999999</v>
      </c>
      <c r="AA40">
        <v>1.804</v>
      </c>
      <c r="AB40">
        <v>1.825</v>
      </c>
      <c r="AC40">
        <v>1.8480000000000001</v>
      </c>
      <c r="AD40">
        <v>1.8580000000000001</v>
      </c>
      <c r="AE40">
        <v>0.104</v>
      </c>
      <c r="AF40">
        <v>1.909</v>
      </c>
      <c r="AG40">
        <v>1.897</v>
      </c>
      <c r="AH40">
        <v>1.0780000000000001</v>
      </c>
      <c r="AI40">
        <v>1.8169999999999999</v>
      </c>
      <c r="AJ40">
        <v>1.798</v>
      </c>
      <c r="AK40">
        <v>1.8</v>
      </c>
      <c r="AL40">
        <v>1.8149999999999999</v>
      </c>
      <c r="AM40">
        <v>1.8420000000000001</v>
      </c>
      <c r="AN40">
        <v>1.8580000000000001</v>
      </c>
      <c r="AO40">
        <v>1.879</v>
      </c>
      <c r="AP40">
        <v>1.877</v>
      </c>
      <c r="AQ40">
        <v>1.891</v>
      </c>
      <c r="AR40">
        <v>1.77</v>
      </c>
      <c r="AS40">
        <v>1.714</v>
      </c>
      <c r="AT40">
        <v>1.478</v>
      </c>
      <c r="AU40">
        <v>1.79</v>
      </c>
      <c r="AV40">
        <v>1.772</v>
      </c>
      <c r="AW40">
        <v>1.837</v>
      </c>
      <c r="AX40">
        <v>1.82</v>
      </c>
      <c r="AY40">
        <v>1.877</v>
      </c>
      <c r="AZ40">
        <v>1.901</v>
      </c>
      <c r="BA40">
        <v>1.6220000000000001</v>
      </c>
      <c r="BB40">
        <v>1.7030000000000001</v>
      </c>
      <c r="BC40">
        <v>1.538</v>
      </c>
      <c r="BD40">
        <v>1.4950000000000001</v>
      </c>
      <c r="BE40">
        <v>1.05</v>
      </c>
      <c r="BF40">
        <v>1.018</v>
      </c>
      <c r="BG40">
        <v>1.857</v>
      </c>
      <c r="BH40">
        <v>1.8560000000000001</v>
      </c>
      <c r="BI40">
        <v>1.869</v>
      </c>
      <c r="BJ40">
        <v>0.14000000000000001</v>
      </c>
      <c r="BK40">
        <v>0.14299999999999999</v>
      </c>
      <c r="BL40">
        <v>0.14099999999999999</v>
      </c>
      <c r="BM40">
        <v>1.528</v>
      </c>
      <c r="BN40">
        <v>1.484</v>
      </c>
      <c r="BO40">
        <v>1.472</v>
      </c>
      <c r="BP40">
        <v>1.375</v>
      </c>
      <c r="BQ40">
        <v>1.8340000000000001</v>
      </c>
      <c r="BR40">
        <v>1.577</v>
      </c>
      <c r="BS40">
        <v>8.4000000000000005E-2</v>
      </c>
      <c r="BT40">
        <v>1.897</v>
      </c>
      <c r="BU40">
        <v>1.897</v>
      </c>
      <c r="BV40">
        <v>1.0740000000000001</v>
      </c>
      <c r="BW40">
        <v>1.02</v>
      </c>
      <c r="BX40">
        <v>1.492</v>
      </c>
      <c r="BY40">
        <v>1.377</v>
      </c>
      <c r="BZ40">
        <v>1.024</v>
      </c>
      <c r="CA40">
        <v>1.8740000000000001</v>
      </c>
      <c r="CB40">
        <v>1.8520000000000001</v>
      </c>
      <c r="CC40">
        <v>8.5000000000000006E-2</v>
      </c>
      <c r="CD40">
        <v>8.3000000000000004E-2</v>
      </c>
      <c r="CE40">
        <v>0.23899999999999999</v>
      </c>
      <c r="CF40">
        <v>0.34599999999999997</v>
      </c>
      <c r="CG40">
        <v>1.032</v>
      </c>
      <c r="CH40">
        <v>1.7090000000000001</v>
      </c>
      <c r="CI40">
        <v>1.048</v>
      </c>
      <c r="CJ40">
        <v>1.054</v>
      </c>
      <c r="CK40">
        <v>1.881</v>
      </c>
      <c r="CL40">
        <v>1.8740000000000001</v>
      </c>
      <c r="CM40">
        <v>8.4000000000000005E-2</v>
      </c>
      <c r="CN40">
        <v>1.881</v>
      </c>
      <c r="CO40">
        <v>1.915</v>
      </c>
      <c r="CP40">
        <v>1.905</v>
      </c>
      <c r="CQ40">
        <v>1.78</v>
      </c>
      <c r="CR40">
        <v>1.2050000000000001</v>
      </c>
      <c r="CS40">
        <v>1.641</v>
      </c>
      <c r="CT40">
        <v>8.5000000000000006E-2</v>
      </c>
      <c r="CU40">
        <v>8.4000000000000005E-2</v>
      </c>
      <c r="CV40">
        <v>8.4000000000000005E-2</v>
      </c>
      <c r="CW40">
        <v>8.4000000000000005E-2</v>
      </c>
      <c r="CX40">
        <v>1.782</v>
      </c>
      <c r="CY40">
        <v>1.8</v>
      </c>
      <c r="CZ40">
        <v>1.8</v>
      </c>
      <c r="DA40">
        <v>1.794</v>
      </c>
      <c r="DB40">
        <v>1.8380000000000001</v>
      </c>
      <c r="DC40">
        <v>1.794</v>
      </c>
      <c r="DD40">
        <v>1.796</v>
      </c>
      <c r="DE40">
        <v>1.821</v>
      </c>
      <c r="DF40">
        <v>1.847</v>
      </c>
      <c r="DG40">
        <v>0.112</v>
      </c>
      <c r="DH40">
        <v>1.786</v>
      </c>
      <c r="DI40">
        <v>1.8120000000000001</v>
      </c>
      <c r="DJ40">
        <v>1.802</v>
      </c>
      <c r="DK40">
        <v>1.786</v>
      </c>
      <c r="DL40">
        <v>1.8129999999999999</v>
      </c>
      <c r="DM40">
        <v>1.806</v>
      </c>
      <c r="DN40">
        <v>1.36</v>
      </c>
      <c r="DO40">
        <v>1.8340000000000001</v>
      </c>
      <c r="DP40">
        <v>1.8740000000000001</v>
      </c>
      <c r="DQ40">
        <v>0.109</v>
      </c>
      <c r="DR40">
        <v>1.79</v>
      </c>
      <c r="DS40">
        <v>1.806</v>
      </c>
      <c r="DT40">
        <v>1.79</v>
      </c>
      <c r="DU40">
        <v>1.784</v>
      </c>
      <c r="DV40">
        <v>1.802</v>
      </c>
      <c r="DW40">
        <v>1.8380000000000001</v>
      </c>
      <c r="DX40">
        <v>1.794</v>
      </c>
      <c r="DY40">
        <v>1.8460000000000001</v>
      </c>
      <c r="DZ40">
        <v>1.827</v>
      </c>
      <c r="EA40">
        <v>0.105</v>
      </c>
      <c r="EB40">
        <v>1.726</v>
      </c>
      <c r="EC40">
        <v>0.32</v>
      </c>
      <c r="ED40">
        <v>0.35199999999999998</v>
      </c>
      <c r="EE40">
        <v>1.024</v>
      </c>
      <c r="EF40">
        <v>1.036</v>
      </c>
      <c r="EG40">
        <v>1.798</v>
      </c>
      <c r="EH40">
        <v>1.79</v>
      </c>
      <c r="EI40">
        <v>1.8220000000000001</v>
      </c>
      <c r="EJ40">
        <v>1.845</v>
      </c>
      <c r="EK40">
        <v>1.8149999999999999</v>
      </c>
      <c r="EL40">
        <v>1.776</v>
      </c>
      <c r="EM40">
        <v>1.04</v>
      </c>
      <c r="EN40">
        <v>1.131</v>
      </c>
      <c r="EO40">
        <v>1.026</v>
      </c>
      <c r="EP40">
        <v>1.07</v>
      </c>
      <c r="EQ40">
        <v>1.028</v>
      </c>
      <c r="ER40">
        <v>1.022</v>
      </c>
      <c r="ES40">
        <v>1.042</v>
      </c>
      <c r="ET40">
        <v>1.8260000000000001</v>
      </c>
      <c r="EU40">
        <v>1.8320000000000001</v>
      </c>
      <c r="EV40">
        <v>1.8129999999999999</v>
      </c>
      <c r="EW40">
        <v>1.038</v>
      </c>
      <c r="EX40">
        <v>1.03</v>
      </c>
      <c r="EY40">
        <v>1.024</v>
      </c>
      <c r="EZ40">
        <v>1</v>
      </c>
      <c r="FA40">
        <v>0.99199999999999999</v>
      </c>
      <c r="FB40">
        <v>1.008</v>
      </c>
      <c r="FC40">
        <v>1.823</v>
      </c>
      <c r="FD40">
        <v>1.8240000000000001</v>
      </c>
      <c r="FE40">
        <v>1.8169999999999999</v>
      </c>
      <c r="FF40">
        <v>0.13600000000000001</v>
      </c>
      <c r="FG40">
        <v>0.13700000000000001</v>
      </c>
      <c r="FH40">
        <v>0.13600000000000001</v>
      </c>
      <c r="FI40">
        <v>1.03</v>
      </c>
      <c r="FJ40">
        <v>1.038</v>
      </c>
      <c r="FK40">
        <v>1.044</v>
      </c>
      <c r="FL40">
        <v>0.996</v>
      </c>
      <c r="FM40">
        <v>1.829</v>
      </c>
      <c r="FN40">
        <v>1.8220000000000001</v>
      </c>
      <c r="FO40">
        <v>8.4000000000000005E-2</v>
      </c>
      <c r="FP40">
        <v>1.764</v>
      </c>
      <c r="FQ40">
        <v>0.14699999999999999</v>
      </c>
      <c r="FR40">
        <v>0.64300000000000002</v>
      </c>
      <c r="FS40">
        <v>1.04</v>
      </c>
      <c r="FT40">
        <v>1.026</v>
      </c>
      <c r="FU40">
        <v>1.171</v>
      </c>
      <c r="FV40">
        <v>1.806</v>
      </c>
      <c r="FW40">
        <v>1.847</v>
      </c>
      <c r="FX40">
        <v>1.819</v>
      </c>
      <c r="FY40">
        <v>8.5000000000000006E-2</v>
      </c>
      <c r="FZ40">
        <v>1.806</v>
      </c>
      <c r="GA40">
        <v>1.84</v>
      </c>
      <c r="GB40">
        <v>1.167</v>
      </c>
      <c r="GC40">
        <v>1.04</v>
      </c>
      <c r="GD40">
        <v>1.1950000000000001</v>
      </c>
      <c r="GE40">
        <v>1.405</v>
      </c>
      <c r="GF40">
        <v>1.829</v>
      </c>
      <c r="GG40">
        <v>1.825</v>
      </c>
      <c r="GH40">
        <v>1.83</v>
      </c>
      <c r="GI40">
        <v>8.5000000000000006E-2</v>
      </c>
      <c r="GJ40">
        <v>1.798</v>
      </c>
      <c r="GK40">
        <v>1.3360000000000001</v>
      </c>
      <c r="GL40">
        <v>1.786</v>
      </c>
      <c r="GM40">
        <v>1.8680000000000001</v>
      </c>
      <c r="GN40">
        <v>1.8320000000000001</v>
      </c>
      <c r="GO40">
        <v>1.8149999999999999</v>
      </c>
      <c r="GP40">
        <v>8.5000000000000006E-2</v>
      </c>
      <c r="GQ40">
        <v>8.4000000000000005E-2</v>
      </c>
      <c r="GR40">
        <v>8.4000000000000005E-2</v>
      </c>
      <c r="GS40">
        <v>8.3000000000000004E-2</v>
      </c>
    </row>
    <row r="41" spans="1:201" x14ac:dyDescent="0.25">
      <c r="A41" s="1">
        <v>0.80932870370370369</v>
      </c>
      <c r="B41">
        <v>1.1910000000000001</v>
      </c>
      <c r="C41">
        <v>0.13900000000000001</v>
      </c>
      <c r="D41">
        <v>0.13600000000000001</v>
      </c>
      <c r="E41">
        <v>1.8959999999999999</v>
      </c>
      <c r="F41">
        <v>1.915</v>
      </c>
      <c r="G41">
        <v>1.8740000000000001</v>
      </c>
      <c r="H41">
        <v>1.883</v>
      </c>
      <c r="I41">
        <v>1.8740000000000001</v>
      </c>
      <c r="J41">
        <v>1.88</v>
      </c>
      <c r="K41">
        <v>0.105</v>
      </c>
      <c r="L41">
        <v>1.464</v>
      </c>
      <c r="M41">
        <v>1.4910000000000001</v>
      </c>
      <c r="N41">
        <v>0.13900000000000001</v>
      </c>
      <c r="O41">
        <v>1.8919999999999999</v>
      </c>
      <c r="P41">
        <v>1.8759999999999999</v>
      </c>
      <c r="Q41">
        <v>1.859</v>
      </c>
      <c r="R41">
        <v>1.8540000000000001</v>
      </c>
      <c r="S41">
        <v>1.8819999999999999</v>
      </c>
      <c r="T41">
        <v>1.8919999999999999</v>
      </c>
      <c r="U41">
        <v>0.106</v>
      </c>
      <c r="V41">
        <v>0.13900000000000001</v>
      </c>
      <c r="W41">
        <v>0.59099999999999997</v>
      </c>
      <c r="X41">
        <v>0.13900000000000001</v>
      </c>
      <c r="Y41">
        <v>1.88</v>
      </c>
      <c r="Z41">
        <v>1.837</v>
      </c>
      <c r="AA41">
        <v>1.82</v>
      </c>
      <c r="AB41">
        <v>1.837</v>
      </c>
      <c r="AC41">
        <v>1.8680000000000001</v>
      </c>
      <c r="AD41">
        <v>1.871</v>
      </c>
      <c r="AE41">
        <v>9.8000000000000004E-2</v>
      </c>
      <c r="AF41">
        <v>1.895</v>
      </c>
      <c r="AG41">
        <v>1.9019999999999999</v>
      </c>
      <c r="AH41">
        <v>1.0720000000000001</v>
      </c>
      <c r="AI41">
        <v>1.8320000000000001</v>
      </c>
      <c r="AJ41">
        <v>1.8169999999999999</v>
      </c>
      <c r="AK41">
        <v>1.8180000000000001</v>
      </c>
      <c r="AL41">
        <v>1.8280000000000001</v>
      </c>
      <c r="AM41">
        <v>1.863</v>
      </c>
      <c r="AN41">
        <v>1.8720000000000001</v>
      </c>
      <c r="AO41">
        <v>1.8839999999999999</v>
      </c>
      <c r="AP41">
        <v>1.883</v>
      </c>
      <c r="AQ41">
        <v>1.8979999999999999</v>
      </c>
      <c r="AR41">
        <v>1.784</v>
      </c>
      <c r="AS41">
        <v>1.7310000000000001</v>
      </c>
      <c r="AT41">
        <v>1.5109999999999999</v>
      </c>
      <c r="AU41">
        <v>1.8080000000000001</v>
      </c>
      <c r="AV41">
        <v>1.79</v>
      </c>
      <c r="AW41">
        <v>1.855</v>
      </c>
      <c r="AX41">
        <v>1.8360000000000001</v>
      </c>
      <c r="AY41">
        <v>1.8879999999999999</v>
      </c>
      <c r="AZ41">
        <v>1.907</v>
      </c>
      <c r="BA41">
        <v>1.649</v>
      </c>
      <c r="BB41">
        <v>1.722</v>
      </c>
      <c r="BC41">
        <v>1.5629999999999999</v>
      </c>
      <c r="BD41">
        <v>1.5249999999999999</v>
      </c>
      <c r="BE41">
        <v>1.0449999999999999</v>
      </c>
      <c r="BF41">
        <v>1.0129999999999999</v>
      </c>
      <c r="BG41">
        <v>1.8680000000000001</v>
      </c>
      <c r="BH41">
        <v>1.8660000000000001</v>
      </c>
      <c r="BI41">
        <v>1.875</v>
      </c>
      <c r="BJ41">
        <v>0.13700000000000001</v>
      </c>
      <c r="BK41">
        <v>0.13900000000000001</v>
      </c>
      <c r="BL41">
        <v>0.13600000000000001</v>
      </c>
      <c r="BM41">
        <v>1.554</v>
      </c>
      <c r="BN41">
        <v>1.5189999999999999</v>
      </c>
      <c r="BO41">
        <v>1.5109999999999999</v>
      </c>
      <c r="BP41">
        <v>1.419</v>
      </c>
      <c r="BQ41">
        <v>1.8480000000000001</v>
      </c>
      <c r="BR41">
        <v>1.609</v>
      </c>
      <c r="BS41">
        <v>7.5999999999999998E-2</v>
      </c>
      <c r="BT41">
        <v>1.8979999999999999</v>
      </c>
      <c r="BU41">
        <v>1.903</v>
      </c>
      <c r="BV41">
        <v>1.0660000000000001</v>
      </c>
      <c r="BW41">
        <v>1.012</v>
      </c>
      <c r="BX41">
        <v>1.5249999999999999</v>
      </c>
      <c r="BY41">
        <v>1.415</v>
      </c>
      <c r="BZ41">
        <v>1.016</v>
      </c>
      <c r="CA41">
        <v>1.88</v>
      </c>
      <c r="CB41">
        <v>1.857</v>
      </c>
      <c r="CC41">
        <v>7.3999999999999996E-2</v>
      </c>
      <c r="CD41">
        <v>7.3999999999999996E-2</v>
      </c>
      <c r="CE41">
        <v>0.23100000000000001</v>
      </c>
      <c r="CF41">
        <v>0.314</v>
      </c>
      <c r="CG41">
        <v>1.0289999999999999</v>
      </c>
      <c r="CH41">
        <v>1.734</v>
      </c>
      <c r="CI41">
        <v>1.0429999999999999</v>
      </c>
      <c r="CJ41">
        <v>1.05</v>
      </c>
      <c r="CK41">
        <v>1.891</v>
      </c>
      <c r="CL41">
        <v>1.881</v>
      </c>
      <c r="CM41">
        <v>7.8E-2</v>
      </c>
      <c r="CN41">
        <v>1.875</v>
      </c>
      <c r="CO41">
        <v>1.921</v>
      </c>
      <c r="CP41">
        <v>1.9079999999999999</v>
      </c>
      <c r="CQ41">
        <v>1.7949999999999999</v>
      </c>
      <c r="CR41">
        <v>1.27</v>
      </c>
      <c r="CS41">
        <v>1.67</v>
      </c>
      <c r="CT41">
        <v>7.9000000000000001E-2</v>
      </c>
      <c r="CU41">
        <v>7.8E-2</v>
      </c>
      <c r="CV41">
        <v>7.8E-2</v>
      </c>
      <c r="CW41">
        <v>7.8E-2</v>
      </c>
      <c r="CX41">
        <v>1.7989999999999999</v>
      </c>
      <c r="CY41">
        <v>1.8169999999999999</v>
      </c>
      <c r="CZ41">
        <v>1.8129999999999999</v>
      </c>
      <c r="DA41">
        <v>1.8049999999999999</v>
      </c>
      <c r="DB41">
        <v>1.8440000000000001</v>
      </c>
      <c r="DC41">
        <v>1.8120000000000001</v>
      </c>
      <c r="DD41">
        <v>1.806</v>
      </c>
      <c r="DE41">
        <v>1.839</v>
      </c>
      <c r="DF41">
        <v>1.8580000000000001</v>
      </c>
      <c r="DG41">
        <v>0.10299999999999999</v>
      </c>
      <c r="DH41">
        <v>1.7969999999999999</v>
      </c>
      <c r="DI41">
        <v>1.825</v>
      </c>
      <c r="DJ41">
        <v>1.8129999999999999</v>
      </c>
      <c r="DK41">
        <v>1.806</v>
      </c>
      <c r="DL41">
        <v>1.831</v>
      </c>
      <c r="DM41">
        <v>1.8220000000000001</v>
      </c>
      <c r="DN41">
        <v>1.3580000000000001</v>
      </c>
      <c r="DO41">
        <v>1.85</v>
      </c>
      <c r="DP41">
        <v>1.8839999999999999</v>
      </c>
      <c r="DQ41">
        <v>0.106</v>
      </c>
      <c r="DR41">
        <v>1.7969999999999999</v>
      </c>
      <c r="DS41">
        <v>1.821</v>
      </c>
      <c r="DT41">
        <v>1.8080000000000001</v>
      </c>
      <c r="DU41">
        <v>1.802</v>
      </c>
      <c r="DV41">
        <v>1.82</v>
      </c>
      <c r="DW41">
        <v>1.8560000000000001</v>
      </c>
      <c r="DX41">
        <v>1.8160000000000001</v>
      </c>
      <c r="DY41">
        <v>1.865</v>
      </c>
      <c r="DZ41">
        <v>1.8380000000000001</v>
      </c>
      <c r="EA41">
        <v>0.10299999999999999</v>
      </c>
      <c r="EB41">
        <v>1.74</v>
      </c>
      <c r="EC41">
        <v>0.314</v>
      </c>
      <c r="ED41">
        <v>0.34499999999999997</v>
      </c>
      <c r="EE41">
        <v>1.016</v>
      </c>
      <c r="EF41">
        <v>1.0289999999999999</v>
      </c>
      <c r="EG41">
        <v>1.806</v>
      </c>
      <c r="EH41">
        <v>1.798</v>
      </c>
      <c r="EI41">
        <v>1.833</v>
      </c>
      <c r="EJ41">
        <v>1.8560000000000001</v>
      </c>
      <c r="EK41">
        <v>1.827</v>
      </c>
      <c r="EL41">
        <v>1.78</v>
      </c>
      <c r="EM41">
        <v>1.032</v>
      </c>
      <c r="EN41">
        <v>1.1220000000000001</v>
      </c>
      <c r="EO41">
        <v>1.018</v>
      </c>
      <c r="EP41">
        <v>1.069</v>
      </c>
      <c r="EQ41">
        <v>1.0189999999999999</v>
      </c>
      <c r="ER41">
        <v>1.0329999999999999</v>
      </c>
      <c r="ES41">
        <v>1.0349999999999999</v>
      </c>
      <c r="ET41">
        <v>1.837</v>
      </c>
      <c r="EU41">
        <v>1.837</v>
      </c>
      <c r="EV41">
        <v>1.819</v>
      </c>
      <c r="EW41">
        <v>1.0309999999999999</v>
      </c>
      <c r="EX41">
        <v>1.024</v>
      </c>
      <c r="EY41">
        <v>1.016</v>
      </c>
      <c r="EZ41">
        <v>0.99</v>
      </c>
      <c r="FA41">
        <v>0.995</v>
      </c>
      <c r="FB41">
        <v>1.0209999999999999</v>
      </c>
      <c r="FC41">
        <v>1.835</v>
      </c>
      <c r="FD41">
        <v>1.8340000000000001</v>
      </c>
      <c r="FE41">
        <v>1.825</v>
      </c>
      <c r="FF41">
        <v>0.128</v>
      </c>
      <c r="FG41">
        <v>0.13</v>
      </c>
      <c r="FH41">
        <v>0.13</v>
      </c>
      <c r="FI41">
        <v>1.024</v>
      </c>
      <c r="FJ41">
        <v>1.032</v>
      </c>
      <c r="FK41">
        <v>1.0329999999999999</v>
      </c>
      <c r="FL41">
        <v>0.999</v>
      </c>
      <c r="FM41">
        <v>1.837</v>
      </c>
      <c r="FN41">
        <v>1.8320000000000001</v>
      </c>
      <c r="FO41">
        <v>7.2999999999999995E-2</v>
      </c>
      <c r="FP41">
        <v>1.7769999999999999</v>
      </c>
      <c r="FQ41">
        <v>0.14099999999999999</v>
      </c>
      <c r="FR41">
        <v>0.61799999999999999</v>
      </c>
      <c r="FS41">
        <v>1.034</v>
      </c>
      <c r="FT41">
        <v>1.032</v>
      </c>
      <c r="FU41">
        <v>1.1639999999999999</v>
      </c>
      <c r="FV41">
        <v>1.8149999999999999</v>
      </c>
      <c r="FW41">
        <v>1.8540000000000001</v>
      </c>
      <c r="FX41">
        <v>1.8220000000000001</v>
      </c>
      <c r="FY41">
        <v>7.4999999999999997E-2</v>
      </c>
      <c r="FZ41">
        <v>1.806</v>
      </c>
      <c r="GA41">
        <v>1.839</v>
      </c>
      <c r="GB41">
        <v>1.141</v>
      </c>
      <c r="GC41">
        <v>1.03</v>
      </c>
      <c r="GD41">
        <v>1.1870000000000001</v>
      </c>
      <c r="GE41">
        <v>1.3919999999999999</v>
      </c>
      <c r="GF41">
        <v>1.8380000000000001</v>
      </c>
      <c r="GG41">
        <v>1.825</v>
      </c>
      <c r="GH41">
        <v>1.831</v>
      </c>
      <c r="GI41">
        <v>7.4999999999999997E-2</v>
      </c>
      <c r="GJ41">
        <v>1.8009999999999999</v>
      </c>
      <c r="GK41">
        <v>1.333</v>
      </c>
      <c r="GL41">
        <v>1.796</v>
      </c>
      <c r="GM41">
        <v>1.8720000000000001</v>
      </c>
      <c r="GN41">
        <v>1.835</v>
      </c>
      <c r="GO41">
        <v>1.8180000000000001</v>
      </c>
      <c r="GP41">
        <v>7.4999999999999997E-2</v>
      </c>
      <c r="GQ41">
        <v>7.3999999999999996E-2</v>
      </c>
      <c r="GR41">
        <v>7.3999999999999996E-2</v>
      </c>
      <c r="GS41">
        <v>7.3999999999999996E-2</v>
      </c>
    </row>
    <row r="42" spans="1:201" x14ac:dyDescent="0.25">
      <c r="A42" s="1">
        <v>0.83006944444444442</v>
      </c>
      <c r="B42">
        <v>1.2110000000000001</v>
      </c>
      <c r="C42">
        <v>0.14199999999999999</v>
      </c>
      <c r="D42">
        <v>0.14000000000000001</v>
      </c>
      <c r="E42">
        <v>1.911</v>
      </c>
      <c r="F42">
        <v>1.9330000000000001</v>
      </c>
      <c r="G42">
        <v>1.891</v>
      </c>
      <c r="H42">
        <v>1.903</v>
      </c>
      <c r="I42">
        <v>1.893</v>
      </c>
      <c r="J42">
        <v>1.897</v>
      </c>
      <c r="K42">
        <v>0.111</v>
      </c>
      <c r="L42">
        <v>1.526</v>
      </c>
      <c r="M42">
        <v>1.55</v>
      </c>
      <c r="N42">
        <v>0.14599999999999999</v>
      </c>
      <c r="O42">
        <v>1.907</v>
      </c>
      <c r="P42">
        <v>1.897</v>
      </c>
      <c r="Q42">
        <v>1.881</v>
      </c>
      <c r="R42">
        <v>1.875</v>
      </c>
      <c r="S42">
        <v>1.907</v>
      </c>
      <c r="T42">
        <v>1.909</v>
      </c>
      <c r="U42">
        <v>0.106</v>
      </c>
      <c r="V42">
        <v>0.14699999999999999</v>
      </c>
      <c r="W42">
        <v>0.69099999999999995</v>
      </c>
      <c r="X42">
        <v>0.14899999999999999</v>
      </c>
      <c r="Y42">
        <v>1.899</v>
      </c>
      <c r="Z42">
        <v>1.8660000000000001</v>
      </c>
      <c r="AA42">
        <v>1.855</v>
      </c>
      <c r="AB42">
        <v>1.867</v>
      </c>
      <c r="AC42">
        <v>1.901</v>
      </c>
      <c r="AD42">
        <v>1.899</v>
      </c>
      <c r="AE42">
        <v>0.113</v>
      </c>
      <c r="AF42">
        <v>1.927</v>
      </c>
      <c r="AG42">
        <v>1.929</v>
      </c>
      <c r="AH42">
        <v>1.0880000000000001</v>
      </c>
      <c r="AI42">
        <v>1.8720000000000001</v>
      </c>
      <c r="AJ42">
        <v>1.8520000000000001</v>
      </c>
      <c r="AK42">
        <v>1.8540000000000001</v>
      </c>
      <c r="AL42">
        <v>1.855</v>
      </c>
      <c r="AM42">
        <v>1.895</v>
      </c>
      <c r="AN42">
        <v>1.903</v>
      </c>
      <c r="AO42">
        <v>1.911</v>
      </c>
      <c r="AP42">
        <v>1.903</v>
      </c>
      <c r="AQ42">
        <v>1.923</v>
      </c>
      <c r="AR42">
        <v>1.825</v>
      </c>
      <c r="AS42">
        <v>1.77</v>
      </c>
      <c r="AT42">
        <v>1.556</v>
      </c>
      <c r="AU42">
        <v>1.8440000000000001</v>
      </c>
      <c r="AV42">
        <v>1.8240000000000001</v>
      </c>
      <c r="AW42">
        <v>1.889</v>
      </c>
      <c r="AX42">
        <v>1.867</v>
      </c>
      <c r="AY42">
        <v>1.913</v>
      </c>
      <c r="AZ42">
        <v>1.9330000000000001</v>
      </c>
      <c r="BA42">
        <v>1.6919999999999999</v>
      </c>
      <c r="BB42">
        <v>1.762</v>
      </c>
      <c r="BC42">
        <v>1.6080000000000001</v>
      </c>
      <c r="BD42">
        <v>1.57</v>
      </c>
      <c r="BE42">
        <v>1.06</v>
      </c>
      <c r="BF42">
        <v>1.028</v>
      </c>
      <c r="BG42">
        <v>1.899</v>
      </c>
      <c r="BH42">
        <v>1.899</v>
      </c>
      <c r="BI42">
        <v>1.901</v>
      </c>
      <c r="BJ42">
        <v>0.14899999999999999</v>
      </c>
      <c r="BK42">
        <v>0.152</v>
      </c>
      <c r="BL42">
        <v>0.15</v>
      </c>
      <c r="BM42">
        <v>1.5980000000000001</v>
      </c>
      <c r="BN42">
        <v>1.5629999999999999</v>
      </c>
      <c r="BO42">
        <v>1.554</v>
      </c>
      <c r="BP42">
        <v>1.48</v>
      </c>
      <c r="BQ42">
        <v>1.879</v>
      </c>
      <c r="BR42">
        <v>1.665</v>
      </c>
      <c r="BS42">
        <v>9.1999999999999998E-2</v>
      </c>
      <c r="BT42">
        <v>1.923</v>
      </c>
      <c r="BU42">
        <v>1.927</v>
      </c>
      <c r="BV42">
        <v>1.0820000000000001</v>
      </c>
      <c r="BW42">
        <v>1.03</v>
      </c>
      <c r="BX42">
        <v>1.5720000000000001</v>
      </c>
      <c r="BY42">
        <v>1.472</v>
      </c>
      <c r="BZ42">
        <v>1.034</v>
      </c>
      <c r="CA42">
        <v>1.911</v>
      </c>
      <c r="CB42">
        <v>1.891</v>
      </c>
      <c r="CC42">
        <v>9.1999999999999998E-2</v>
      </c>
      <c r="CD42">
        <v>0.09</v>
      </c>
      <c r="CE42">
        <v>0.247</v>
      </c>
      <c r="CF42">
        <v>0.33200000000000002</v>
      </c>
      <c r="CG42">
        <v>1.042</v>
      </c>
      <c r="CH42">
        <v>1.776</v>
      </c>
      <c r="CI42">
        <v>1.056</v>
      </c>
      <c r="CJ42">
        <v>1.0620000000000001</v>
      </c>
      <c r="CK42">
        <v>1.913</v>
      </c>
      <c r="CL42">
        <v>1.901</v>
      </c>
      <c r="CM42">
        <v>0.09</v>
      </c>
      <c r="CN42">
        <v>1.891</v>
      </c>
      <c r="CO42">
        <v>1.9379999999999999</v>
      </c>
      <c r="CP42">
        <v>1.9330000000000001</v>
      </c>
      <c r="CQ42">
        <v>1.8260000000000001</v>
      </c>
      <c r="CR42">
        <v>1.3520000000000001</v>
      </c>
      <c r="CS42">
        <v>1.712</v>
      </c>
      <c r="CT42">
        <v>9.0999999999999998E-2</v>
      </c>
      <c r="CU42">
        <v>9.1999999999999998E-2</v>
      </c>
      <c r="CV42">
        <v>9.0999999999999998E-2</v>
      </c>
      <c r="CW42">
        <v>9.0999999999999998E-2</v>
      </c>
      <c r="CX42">
        <v>1.8240000000000001</v>
      </c>
      <c r="CY42">
        <v>1.8360000000000001</v>
      </c>
      <c r="CZ42">
        <v>1.831</v>
      </c>
      <c r="DA42">
        <v>1.823</v>
      </c>
      <c r="DB42">
        <v>1.87</v>
      </c>
      <c r="DC42">
        <v>1.83</v>
      </c>
      <c r="DD42">
        <v>1.8220000000000001</v>
      </c>
      <c r="DE42">
        <v>1.853</v>
      </c>
      <c r="DF42">
        <v>1.871</v>
      </c>
      <c r="DG42">
        <v>0.106</v>
      </c>
      <c r="DH42">
        <v>1.8169999999999999</v>
      </c>
      <c r="DI42">
        <v>1.8460000000000001</v>
      </c>
      <c r="DJ42">
        <v>1.841</v>
      </c>
      <c r="DK42">
        <v>1.821</v>
      </c>
      <c r="DL42">
        <v>1.853</v>
      </c>
      <c r="DM42">
        <v>1.843</v>
      </c>
      <c r="DN42">
        <v>1.365</v>
      </c>
      <c r="DO42">
        <v>1.859</v>
      </c>
      <c r="DP42">
        <v>1.897</v>
      </c>
      <c r="DQ42">
        <v>0.109</v>
      </c>
      <c r="DR42">
        <v>1.82</v>
      </c>
      <c r="DS42">
        <v>1.8420000000000001</v>
      </c>
      <c r="DT42">
        <v>1.831</v>
      </c>
      <c r="DU42">
        <v>1.827</v>
      </c>
      <c r="DV42">
        <v>1.8440000000000001</v>
      </c>
      <c r="DW42">
        <v>1.877</v>
      </c>
      <c r="DX42">
        <v>1.8360000000000001</v>
      </c>
      <c r="DY42">
        <v>1.891</v>
      </c>
      <c r="DZ42">
        <v>1.8580000000000001</v>
      </c>
      <c r="EA42">
        <v>0.111</v>
      </c>
      <c r="EB42">
        <v>1.774</v>
      </c>
      <c r="EC42">
        <v>0.32600000000000001</v>
      </c>
      <c r="ED42">
        <v>0.36799999999999999</v>
      </c>
      <c r="EE42">
        <v>1.034</v>
      </c>
      <c r="EF42">
        <v>1.048</v>
      </c>
      <c r="EG42">
        <v>1.845</v>
      </c>
      <c r="EH42">
        <v>1.833</v>
      </c>
      <c r="EI42">
        <v>1.867</v>
      </c>
      <c r="EJ42">
        <v>1.875</v>
      </c>
      <c r="EK42">
        <v>1.8460000000000001</v>
      </c>
      <c r="EL42">
        <v>1.81</v>
      </c>
      <c r="EM42">
        <v>1.048</v>
      </c>
      <c r="EN42">
        <v>1.139</v>
      </c>
      <c r="EO42">
        <v>1.03</v>
      </c>
      <c r="EP42">
        <v>1.0880000000000001</v>
      </c>
      <c r="EQ42">
        <v>1.034</v>
      </c>
      <c r="ER42">
        <v>1.0640000000000001</v>
      </c>
      <c r="ES42">
        <v>1.044</v>
      </c>
      <c r="ET42">
        <v>1.861</v>
      </c>
      <c r="EU42">
        <v>1.859</v>
      </c>
      <c r="EV42">
        <v>1.839</v>
      </c>
      <c r="EW42">
        <v>1.042</v>
      </c>
      <c r="EX42">
        <v>1.034</v>
      </c>
      <c r="EY42">
        <v>1.026</v>
      </c>
      <c r="EZ42">
        <v>1.012</v>
      </c>
      <c r="FA42">
        <v>1.016</v>
      </c>
      <c r="FB42">
        <v>1.046</v>
      </c>
      <c r="FC42">
        <v>1.8580000000000001</v>
      </c>
      <c r="FD42">
        <v>1.86</v>
      </c>
      <c r="FE42">
        <v>1.849</v>
      </c>
      <c r="FF42">
        <v>0.14000000000000001</v>
      </c>
      <c r="FG42">
        <v>0.14199999999999999</v>
      </c>
      <c r="FH42">
        <v>0.14499999999999999</v>
      </c>
      <c r="FI42">
        <v>1.036</v>
      </c>
      <c r="FJ42">
        <v>1.044</v>
      </c>
      <c r="FK42">
        <v>1.05</v>
      </c>
      <c r="FL42">
        <v>1.038</v>
      </c>
      <c r="FM42">
        <v>1.8720000000000001</v>
      </c>
      <c r="FN42">
        <v>1.853</v>
      </c>
      <c r="FO42">
        <v>8.4000000000000005E-2</v>
      </c>
      <c r="FP42">
        <v>1.8109999999999999</v>
      </c>
      <c r="FQ42">
        <v>0.16900000000000001</v>
      </c>
      <c r="FR42">
        <v>0.61699999999999999</v>
      </c>
      <c r="FS42">
        <v>1.05</v>
      </c>
      <c r="FT42">
        <v>1.0660000000000001</v>
      </c>
      <c r="FU42">
        <v>1.177</v>
      </c>
      <c r="FV42">
        <v>1.84</v>
      </c>
      <c r="FW42">
        <v>1.877</v>
      </c>
      <c r="FX42">
        <v>1.851</v>
      </c>
      <c r="FY42">
        <v>8.7999999999999995E-2</v>
      </c>
      <c r="FZ42">
        <v>1.835</v>
      </c>
      <c r="GA42">
        <v>1.87</v>
      </c>
      <c r="GB42">
        <v>1.139</v>
      </c>
      <c r="GC42">
        <v>1.0840000000000001</v>
      </c>
      <c r="GD42">
        <v>1.2050000000000001</v>
      </c>
      <c r="GE42">
        <v>1.407</v>
      </c>
      <c r="GF42">
        <v>1.869</v>
      </c>
      <c r="GG42">
        <v>1.859</v>
      </c>
      <c r="GH42">
        <v>1.861</v>
      </c>
      <c r="GI42">
        <v>9.0999999999999998E-2</v>
      </c>
      <c r="GJ42">
        <v>1.825</v>
      </c>
      <c r="GK42">
        <v>1.34</v>
      </c>
      <c r="GL42">
        <v>1.833</v>
      </c>
      <c r="GM42">
        <v>1.901</v>
      </c>
      <c r="GN42">
        <v>1.863</v>
      </c>
      <c r="GO42">
        <v>1.8480000000000001</v>
      </c>
      <c r="GP42">
        <v>0.09</v>
      </c>
      <c r="GQ42">
        <v>8.5999999999999993E-2</v>
      </c>
      <c r="GR42">
        <v>0.09</v>
      </c>
      <c r="GS42">
        <v>8.8999999999999996E-2</v>
      </c>
    </row>
    <row r="43" spans="1:201" x14ac:dyDescent="0.25">
      <c r="A43" s="1">
        <v>0.85089120370370364</v>
      </c>
      <c r="B43">
        <v>1.2350000000000001</v>
      </c>
      <c r="C43">
        <v>0.14399999999999999</v>
      </c>
      <c r="D43">
        <v>0.14000000000000001</v>
      </c>
      <c r="E43">
        <v>1.921</v>
      </c>
      <c r="F43">
        <v>1.9470000000000001</v>
      </c>
      <c r="G43">
        <v>1.901</v>
      </c>
      <c r="H43">
        <v>1.915</v>
      </c>
      <c r="I43">
        <v>1.903</v>
      </c>
      <c r="J43">
        <v>1.905</v>
      </c>
      <c r="K43">
        <v>0.11</v>
      </c>
      <c r="L43">
        <v>1.579</v>
      </c>
      <c r="M43">
        <v>1.5960000000000001</v>
      </c>
      <c r="N43">
        <v>0.14799999999999999</v>
      </c>
      <c r="O43">
        <v>1.921</v>
      </c>
      <c r="P43">
        <v>1.913</v>
      </c>
      <c r="Q43">
        <v>1.899</v>
      </c>
      <c r="R43">
        <v>1.889</v>
      </c>
      <c r="S43">
        <v>1.929</v>
      </c>
      <c r="T43">
        <v>1.925</v>
      </c>
      <c r="U43">
        <v>0.111</v>
      </c>
      <c r="V43">
        <v>0.14799999999999999</v>
      </c>
      <c r="W43">
        <v>0.78700000000000003</v>
      </c>
      <c r="X43">
        <v>0.14899999999999999</v>
      </c>
      <c r="Y43">
        <v>1.917</v>
      </c>
      <c r="Z43">
        <v>1.883</v>
      </c>
      <c r="AA43">
        <v>1.877</v>
      </c>
      <c r="AB43">
        <v>1.885</v>
      </c>
      <c r="AC43">
        <v>1.919</v>
      </c>
      <c r="AD43">
        <v>1.917</v>
      </c>
      <c r="AE43">
        <v>0.114</v>
      </c>
      <c r="AF43">
        <v>1.9330000000000001</v>
      </c>
      <c r="AG43">
        <v>1.9330000000000001</v>
      </c>
      <c r="AH43">
        <v>1.0860000000000001</v>
      </c>
      <c r="AI43">
        <v>1.883</v>
      </c>
      <c r="AJ43">
        <v>1.8660000000000001</v>
      </c>
      <c r="AK43">
        <v>1.871</v>
      </c>
      <c r="AL43">
        <v>1.875</v>
      </c>
      <c r="AM43">
        <v>1.909</v>
      </c>
      <c r="AN43">
        <v>1.913</v>
      </c>
      <c r="AO43">
        <v>1.923</v>
      </c>
      <c r="AP43">
        <v>1.905</v>
      </c>
      <c r="AQ43">
        <v>1.929</v>
      </c>
      <c r="AR43">
        <v>1.837</v>
      </c>
      <c r="AS43">
        <v>1.792</v>
      </c>
      <c r="AT43">
        <v>1.581</v>
      </c>
      <c r="AU43">
        <v>1.857</v>
      </c>
      <c r="AV43">
        <v>1.841</v>
      </c>
      <c r="AW43">
        <v>1.905</v>
      </c>
      <c r="AX43">
        <v>1.885</v>
      </c>
      <c r="AY43">
        <v>1.925</v>
      </c>
      <c r="AZ43">
        <v>1.9350000000000001</v>
      </c>
      <c r="BA43">
        <v>1.72</v>
      </c>
      <c r="BB43">
        <v>1.784</v>
      </c>
      <c r="BC43">
        <v>1.633</v>
      </c>
      <c r="BD43">
        <v>1.5920000000000001</v>
      </c>
      <c r="BE43">
        <v>1.054</v>
      </c>
      <c r="BF43">
        <v>1.028</v>
      </c>
      <c r="BG43">
        <v>1.915</v>
      </c>
      <c r="BH43">
        <v>1.909</v>
      </c>
      <c r="BI43">
        <v>1.905</v>
      </c>
      <c r="BJ43">
        <v>0.14299999999999999</v>
      </c>
      <c r="BK43">
        <v>0.14699999999999999</v>
      </c>
      <c r="BL43">
        <v>0.14699999999999999</v>
      </c>
      <c r="BM43">
        <v>1.629</v>
      </c>
      <c r="BN43">
        <v>1.5940000000000001</v>
      </c>
      <c r="BO43">
        <v>1.59</v>
      </c>
      <c r="BP43">
        <v>1.52</v>
      </c>
      <c r="BQ43">
        <v>1.885</v>
      </c>
      <c r="BR43">
        <v>1.6859999999999999</v>
      </c>
      <c r="BS43">
        <v>8.6999999999999994E-2</v>
      </c>
      <c r="BT43">
        <v>1.929</v>
      </c>
      <c r="BU43">
        <v>1.9410000000000001</v>
      </c>
      <c r="BV43">
        <v>1.0880000000000001</v>
      </c>
      <c r="BW43">
        <v>1.034</v>
      </c>
      <c r="BX43">
        <v>1.605</v>
      </c>
      <c r="BY43">
        <v>1.514</v>
      </c>
      <c r="BZ43">
        <v>1.038</v>
      </c>
      <c r="CA43">
        <v>1.927</v>
      </c>
      <c r="CB43">
        <v>1.905</v>
      </c>
      <c r="CC43">
        <v>0.09</v>
      </c>
      <c r="CD43">
        <v>0.09</v>
      </c>
      <c r="CE43">
        <v>0.245</v>
      </c>
      <c r="CF43">
        <v>0.33300000000000002</v>
      </c>
      <c r="CG43">
        <v>1.042</v>
      </c>
      <c r="CH43">
        <v>1.802</v>
      </c>
      <c r="CI43">
        <v>1.0580000000000001</v>
      </c>
      <c r="CJ43">
        <v>1.0620000000000001</v>
      </c>
      <c r="CK43">
        <v>1.921</v>
      </c>
      <c r="CL43">
        <v>1.913</v>
      </c>
      <c r="CM43">
        <v>8.8999999999999996E-2</v>
      </c>
      <c r="CN43">
        <v>1.891</v>
      </c>
      <c r="CO43">
        <v>1.9410000000000001</v>
      </c>
      <c r="CP43">
        <v>1.9379999999999999</v>
      </c>
      <c r="CQ43">
        <v>1.845</v>
      </c>
      <c r="CR43">
        <v>1.421</v>
      </c>
      <c r="CS43">
        <v>1.7450000000000001</v>
      </c>
      <c r="CT43">
        <v>0.09</v>
      </c>
      <c r="CU43">
        <v>0.09</v>
      </c>
      <c r="CV43">
        <v>8.8999999999999996E-2</v>
      </c>
      <c r="CW43">
        <v>8.8999999999999996E-2</v>
      </c>
      <c r="CX43">
        <v>1.829</v>
      </c>
      <c r="CY43">
        <v>1.8460000000000001</v>
      </c>
      <c r="CZ43">
        <v>1.845</v>
      </c>
      <c r="DA43">
        <v>1.8360000000000001</v>
      </c>
      <c r="DB43">
        <v>1.885</v>
      </c>
      <c r="DC43">
        <v>1.8460000000000001</v>
      </c>
      <c r="DD43">
        <v>1.835</v>
      </c>
      <c r="DE43">
        <v>1.867</v>
      </c>
      <c r="DF43">
        <v>1.883</v>
      </c>
      <c r="DG43">
        <v>0.112</v>
      </c>
      <c r="DH43">
        <v>1.8360000000000001</v>
      </c>
      <c r="DI43">
        <v>1.863</v>
      </c>
      <c r="DJ43">
        <v>1.8580000000000001</v>
      </c>
      <c r="DK43">
        <v>1.841</v>
      </c>
      <c r="DL43">
        <v>1.8740000000000001</v>
      </c>
      <c r="DM43">
        <v>1.863</v>
      </c>
      <c r="DN43">
        <v>1.3720000000000001</v>
      </c>
      <c r="DO43">
        <v>1.879</v>
      </c>
      <c r="DP43">
        <v>1.925</v>
      </c>
      <c r="DQ43">
        <v>0.114</v>
      </c>
      <c r="DR43">
        <v>1.8320000000000001</v>
      </c>
      <c r="DS43">
        <v>1.857</v>
      </c>
      <c r="DT43">
        <v>1.8440000000000001</v>
      </c>
      <c r="DU43">
        <v>1.837</v>
      </c>
      <c r="DV43">
        <v>1.859</v>
      </c>
      <c r="DW43">
        <v>1.893</v>
      </c>
      <c r="DX43">
        <v>1.851</v>
      </c>
      <c r="DY43">
        <v>1.905</v>
      </c>
      <c r="DZ43">
        <v>1.8680000000000001</v>
      </c>
      <c r="EA43">
        <v>0.111</v>
      </c>
      <c r="EB43">
        <v>1.79</v>
      </c>
      <c r="EC43">
        <v>0.311</v>
      </c>
      <c r="ED43">
        <v>0.37</v>
      </c>
      <c r="EE43">
        <v>1.03</v>
      </c>
      <c r="EF43">
        <v>1.044</v>
      </c>
      <c r="EG43">
        <v>1.857</v>
      </c>
      <c r="EH43">
        <v>1.8460000000000001</v>
      </c>
      <c r="EI43">
        <v>1.877</v>
      </c>
      <c r="EJ43">
        <v>1.883</v>
      </c>
      <c r="EK43">
        <v>1.8560000000000001</v>
      </c>
      <c r="EL43">
        <v>1.8149999999999999</v>
      </c>
      <c r="EM43">
        <v>1.044</v>
      </c>
      <c r="EN43">
        <v>1.135</v>
      </c>
      <c r="EO43">
        <v>1.032</v>
      </c>
      <c r="EP43">
        <v>1.0980000000000001</v>
      </c>
      <c r="EQ43">
        <v>1.036</v>
      </c>
      <c r="ER43">
        <v>1.0780000000000001</v>
      </c>
      <c r="ES43">
        <v>1.046</v>
      </c>
      <c r="ET43">
        <v>1.875</v>
      </c>
      <c r="EU43">
        <v>1.8720000000000001</v>
      </c>
      <c r="EV43">
        <v>1.849</v>
      </c>
      <c r="EW43">
        <v>1.044</v>
      </c>
      <c r="EX43">
        <v>1.036</v>
      </c>
      <c r="EY43">
        <v>1.028</v>
      </c>
      <c r="EZ43">
        <v>1.028</v>
      </c>
      <c r="FA43">
        <v>1.034</v>
      </c>
      <c r="FB43">
        <v>1.07</v>
      </c>
      <c r="FC43">
        <v>1.877</v>
      </c>
      <c r="FD43">
        <v>1.8720000000000001</v>
      </c>
      <c r="FE43">
        <v>1.859</v>
      </c>
      <c r="FF43">
        <v>0.13500000000000001</v>
      </c>
      <c r="FG43">
        <v>0.13800000000000001</v>
      </c>
      <c r="FH43">
        <v>0.13600000000000001</v>
      </c>
      <c r="FI43">
        <v>1.032</v>
      </c>
      <c r="FJ43">
        <v>1.04</v>
      </c>
      <c r="FK43">
        <v>1.046</v>
      </c>
      <c r="FL43">
        <v>1.048</v>
      </c>
      <c r="FM43">
        <v>1.877</v>
      </c>
      <c r="FN43">
        <v>1.869</v>
      </c>
      <c r="FO43">
        <v>8.5000000000000006E-2</v>
      </c>
      <c r="FP43">
        <v>1.821</v>
      </c>
      <c r="FQ43">
        <v>0.189</v>
      </c>
      <c r="FR43">
        <v>0.59199999999999997</v>
      </c>
      <c r="FS43">
        <v>1.042</v>
      </c>
      <c r="FT43">
        <v>1.0780000000000001</v>
      </c>
      <c r="FU43">
        <v>1.171</v>
      </c>
      <c r="FV43">
        <v>1.8480000000000001</v>
      </c>
      <c r="FW43">
        <v>1.889</v>
      </c>
      <c r="FX43">
        <v>1.86</v>
      </c>
      <c r="FY43">
        <v>8.5999999999999993E-2</v>
      </c>
      <c r="FZ43">
        <v>1.8360000000000001</v>
      </c>
      <c r="GA43">
        <v>1.871</v>
      </c>
      <c r="GB43">
        <v>1.1000000000000001</v>
      </c>
      <c r="GC43">
        <v>1.0780000000000001</v>
      </c>
      <c r="GD43">
        <v>1.2010000000000001</v>
      </c>
      <c r="GE43">
        <v>1.403</v>
      </c>
      <c r="GF43">
        <v>1.875</v>
      </c>
      <c r="GG43">
        <v>1.865</v>
      </c>
      <c r="GH43">
        <v>1.867</v>
      </c>
      <c r="GI43">
        <v>8.6999999999999994E-2</v>
      </c>
      <c r="GJ43">
        <v>1.835</v>
      </c>
      <c r="GK43">
        <v>1.347</v>
      </c>
      <c r="GL43">
        <v>1.8580000000000001</v>
      </c>
      <c r="GM43">
        <v>1.905</v>
      </c>
      <c r="GN43">
        <v>1.87</v>
      </c>
      <c r="GO43">
        <v>1.8540000000000001</v>
      </c>
      <c r="GP43">
        <v>8.5999999999999993E-2</v>
      </c>
      <c r="GQ43">
        <v>8.5999999999999993E-2</v>
      </c>
      <c r="GR43">
        <v>8.5000000000000006E-2</v>
      </c>
      <c r="GS43">
        <v>8.5999999999999993E-2</v>
      </c>
    </row>
    <row r="44" spans="1:201" x14ac:dyDescent="0.25">
      <c r="A44" s="1">
        <v>0.87172453703703701</v>
      </c>
      <c r="B44">
        <v>1.26</v>
      </c>
      <c r="C44">
        <v>0.14299999999999999</v>
      </c>
      <c r="D44">
        <v>0.14000000000000001</v>
      </c>
      <c r="E44">
        <v>1.9330000000000001</v>
      </c>
      <c r="F44">
        <v>1.9510000000000001</v>
      </c>
      <c r="G44">
        <v>1.909</v>
      </c>
      <c r="H44">
        <v>1.923</v>
      </c>
      <c r="I44">
        <v>1.905</v>
      </c>
      <c r="J44">
        <v>1.913</v>
      </c>
      <c r="K44">
        <v>0.106</v>
      </c>
      <c r="L44">
        <v>1.6180000000000001</v>
      </c>
      <c r="M44">
        <v>1.625</v>
      </c>
      <c r="N44">
        <v>0.14000000000000001</v>
      </c>
      <c r="O44">
        <v>1.921</v>
      </c>
      <c r="P44">
        <v>1.917</v>
      </c>
      <c r="Q44">
        <v>1.911</v>
      </c>
      <c r="R44">
        <v>1.901</v>
      </c>
      <c r="S44">
        <v>1.9370000000000001</v>
      </c>
      <c r="T44">
        <v>1.927</v>
      </c>
      <c r="U44">
        <v>0.107</v>
      </c>
      <c r="V44">
        <v>0.14099999999999999</v>
      </c>
      <c r="W44">
        <v>0.84699999999999998</v>
      </c>
      <c r="X44">
        <v>0.14199999999999999</v>
      </c>
      <c r="Y44">
        <v>1.917</v>
      </c>
      <c r="Z44">
        <v>1.893</v>
      </c>
      <c r="AA44">
        <v>1.881</v>
      </c>
      <c r="AB44">
        <v>1.891</v>
      </c>
      <c r="AC44">
        <v>1.925</v>
      </c>
      <c r="AD44">
        <v>1.923</v>
      </c>
      <c r="AE44">
        <v>0.105</v>
      </c>
      <c r="AF44">
        <v>1.929</v>
      </c>
      <c r="AG44">
        <v>1.9419999999999999</v>
      </c>
      <c r="AH44">
        <v>1.0820000000000001</v>
      </c>
      <c r="AI44">
        <v>1.897</v>
      </c>
      <c r="AJ44">
        <v>1.875</v>
      </c>
      <c r="AK44">
        <v>1.881</v>
      </c>
      <c r="AL44">
        <v>1.883</v>
      </c>
      <c r="AM44">
        <v>1.923</v>
      </c>
      <c r="AN44">
        <v>1.925</v>
      </c>
      <c r="AO44">
        <v>1.923</v>
      </c>
      <c r="AP44">
        <v>1.903</v>
      </c>
      <c r="AQ44">
        <v>1.9359999999999999</v>
      </c>
      <c r="AR44">
        <v>1.853</v>
      </c>
      <c r="AS44">
        <v>1.806</v>
      </c>
      <c r="AT44">
        <v>1.61</v>
      </c>
      <c r="AU44">
        <v>1.867</v>
      </c>
      <c r="AV44">
        <v>1.851</v>
      </c>
      <c r="AW44">
        <v>1.913</v>
      </c>
      <c r="AX44">
        <v>1.891</v>
      </c>
      <c r="AY44">
        <v>1.929</v>
      </c>
      <c r="AZ44">
        <v>1.9330000000000001</v>
      </c>
      <c r="BA44">
        <v>1.7430000000000001</v>
      </c>
      <c r="BB44">
        <v>1.802</v>
      </c>
      <c r="BC44">
        <v>1.661</v>
      </c>
      <c r="BD44">
        <v>1.619</v>
      </c>
      <c r="BE44">
        <v>1.054</v>
      </c>
      <c r="BF44">
        <v>1.02</v>
      </c>
      <c r="BG44">
        <v>1.921</v>
      </c>
      <c r="BH44">
        <v>1.915</v>
      </c>
      <c r="BI44">
        <v>1.917</v>
      </c>
      <c r="BJ44">
        <v>0.13900000000000001</v>
      </c>
      <c r="BK44">
        <v>0.14199999999999999</v>
      </c>
      <c r="BL44">
        <v>0.14099999999999999</v>
      </c>
      <c r="BM44">
        <v>1.647</v>
      </c>
      <c r="BN44">
        <v>1.6140000000000001</v>
      </c>
      <c r="BO44">
        <v>1.61</v>
      </c>
      <c r="BP44">
        <v>1.55</v>
      </c>
      <c r="BQ44">
        <v>1.901</v>
      </c>
      <c r="BR44">
        <v>1.72</v>
      </c>
      <c r="BS44">
        <v>8.5999999999999993E-2</v>
      </c>
      <c r="BT44">
        <v>1.923</v>
      </c>
      <c r="BU44">
        <v>1.9430000000000001</v>
      </c>
      <c r="BV44">
        <v>1.0780000000000001</v>
      </c>
      <c r="BW44">
        <v>1.024</v>
      </c>
      <c r="BX44">
        <v>1.625</v>
      </c>
      <c r="BY44">
        <v>1.54</v>
      </c>
      <c r="BZ44">
        <v>1.03</v>
      </c>
      <c r="CA44">
        <v>1.927</v>
      </c>
      <c r="CB44">
        <v>1.909</v>
      </c>
      <c r="CC44">
        <v>8.6999999999999994E-2</v>
      </c>
      <c r="CD44">
        <v>8.3000000000000004E-2</v>
      </c>
      <c r="CE44">
        <v>0.23799999999999999</v>
      </c>
      <c r="CF44">
        <v>0.33</v>
      </c>
      <c r="CG44">
        <v>1.038</v>
      </c>
      <c r="CH44">
        <v>1.82</v>
      </c>
      <c r="CI44">
        <v>1.052</v>
      </c>
      <c r="CJ44">
        <v>1.0580000000000001</v>
      </c>
      <c r="CK44">
        <v>1.927</v>
      </c>
      <c r="CL44">
        <v>1.915</v>
      </c>
      <c r="CM44">
        <v>8.5999999999999993E-2</v>
      </c>
      <c r="CN44">
        <v>1.893</v>
      </c>
      <c r="CO44">
        <v>1.9370000000000001</v>
      </c>
      <c r="CP44">
        <v>1.9390000000000001</v>
      </c>
      <c r="CQ44">
        <v>1.8540000000000001</v>
      </c>
      <c r="CR44">
        <v>1.4790000000000001</v>
      </c>
      <c r="CS44">
        <v>1.77</v>
      </c>
      <c r="CT44">
        <v>8.6999999999999994E-2</v>
      </c>
      <c r="CU44">
        <v>8.5999999999999993E-2</v>
      </c>
      <c r="CV44">
        <v>8.5999999999999993E-2</v>
      </c>
      <c r="CW44">
        <v>8.5999999999999993E-2</v>
      </c>
      <c r="CX44">
        <v>1.835</v>
      </c>
      <c r="CY44">
        <v>1.853</v>
      </c>
      <c r="CZ44">
        <v>1.849</v>
      </c>
      <c r="DA44">
        <v>1.84</v>
      </c>
      <c r="DB44">
        <v>1.893</v>
      </c>
      <c r="DC44">
        <v>1.8480000000000001</v>
      </c>
      <c r="DD44">
        <v>1.84</v>
      </c>
      <c r="DE44">
        <v>1.8720000000000001</v>
      </c>
      <c r="DF44">
        <v>1.885</v>
      </c>
      <c r="DG44">
        <v>0.105</v>
      </c>
      <c r="DH44">
        <v>1.8340000000000001</v>
      </c>
      <c r="DI44">
        <v>1.863</v>
      </c>
      <c r="DJ44">
        <v>1.859</v>
      </c>
      <c r="DK44">
        <v>1.843</v>
      </c>
      <c r="DL44">
        <v>1.873</v>
      </c>
      <c r="DM44">
        <v>1.863</v>
      </c>
      <c r="DN44">
        <v>1.3680000000000001</v>
      </c>
      <c r="DO44">
        <v>1.881</v>
      </c>
      <c r="DP44">
        <v>1.909</v>
      </c>
      <c r="DQ44">
        <v>0.107</v>
      </c>
      <c r="DR44">
        <v>1.835</v>
      </c>
      <c r="DS44">
        <v>1.8580000000000001</v>
      </c>
      <c r="DT44">
        <v>1.847</v>
      </c>
      <c r="DU44">
        <v>1.839</v>
      </c>
      <c r="DV44">
        <v>1.863</v>
      </c>
      <c r="DW44">
        <v>1.901</v>
      </c>
      <c r="DX44">
        <v>1.853</v>
      </c>
      <c r="DY44">
        <v>1.911</v>
      </c>
      <c r="DZ44">
        <v>1.871</v>
      </c>
      <c r="EA44">
        <v>0.10299999999999999</v>
      </c>
      <c r="EB44">
        <v>1.796</v>
      </c>
      <c r="EC44">
        <v>0.312</v>
      </c>
      <c r="ED44">
        <v>0.36199999999999999</v>
      </c>
      <c r="EE44">
        <v>1.022</v>
      </c>
      <c r="EF44">
        <v>1.036</v>
      </c>
      <c r="EG44">
        <v>1.8640000000000001</v>
      </c>
      <c r="EH44">
        <v>1.85</v>
      </c>
      <c r="EI44">
        <v>1.879</v>
      </c>
      <c r="EJ44">
        <v>1.887</v>
      </c>
      <c r="EK44">
        <v>1.8580000000000001</v>
      </c>
      <c r="EL44">
        <v>1.819</v>
      </c>
      <c r="EM44">
        <v>1.038</v>
      </c>
      <c r="EN44">
        <v>1.129</v>
      </c>
      <c r="EO44">
        <v>1.026</v>
      </c>
      <c r="EP44">
        <v>1.1020000000000001</v>
      </c>
      <c r="EQ44">
        <v>1.028</v>
      </c>
      <c r="ER44">
        <v>1.0900000000000001</v>
      </c>
      <c r="ES44">
        <v>1.042</v>
      </c>
      <c r="ET44">
        <v>1.881</v>
      </c>
      <c r="EU44">
        <v>1.877</v>
      </c>
      <c r="EV44">
        <v>1.857</v>
      </c>
      <c r="EW44">
        <v>1.038</v>
      </c>
      <c r="EX44">
        <v>1.032</v>
      </c>
      <c r="EY44">
        <v>1.024</v>
      </c>
      <c r="EZ44">
        <v>1.038</v>
      </c>
      <c r="FA44">
        <v>1.046</v>
      </c>
      <c r="FB44">
        <v>1.0880000000000001</v>
      </c>
      <c r="FC44">
        <v>1.883</v>
      </c>
      <c r="FD44">
        <v>1.877</v>
      </c>
      <c r="FE44">
        <v>1.8640000000000001</v>
      </c>
      <c r="FF44">
        <v>0.13300000000000001</v>
      </c>
      <c r="FG44">
        <v>0.13600000000000001</v>
      </c>
      <c r="FH44">
        <v>0.13400000000000001</v>
      </c>
      <c r="FI44">
        <v>1.028</v>
      </c>
      <c r="FJ44">
        <v>1.038</v>
      </c>
      <c r="FK44">
        <v>1.042</v>
      </c>
      <c r="FL44">
        <v>1.0620000000000001</v>
      </c>
      <c r="FM44">
        <v>1.883</v>
      </c>
      <c r="FN44">
        <v>1.875</v>
      </c>
      <c r="FO44">
        <v>8.2000000000000003E-2</v>
      </c>
      <c r="FP44">
        <v>1.835</v>
      </c>
      <c r="FQ44">
        <v>0.25900000000000001</v>
      </c>
      <c r="FR44">
        <v>0.57699999999999996</v>
      </c>
      <c r="FS44">
        <v>1.038</v>
      </c>
      <c r="FT44">
        <v>1.0880000000000001</v>
      </c>
      <c r="FU44">
        <v>1.169</v>
      </c>
      <c r="FV44">
        <v>1.8560000000000001</v>
      </c>
      <c r="FW44">
        <v>1.891</v>
      </c>
      <c r="FX44">
        <v>1.865</v>
      </c>
      <c r="FY44">
        <v>8.3000000000000004E-2</v>
      </c>
      <c r="FZ44">
        <v>1.841</v>
      </c>
      <c r="GA44">
        <v>1.879</v>
      </c>
      <c r="GB44">
        <v>1.0860000000000001</v>
      </c>
      <c r="GC44">
        <v>1.0740000000000001</v>
      </c>
      <c r="GD44">
        <v>1.1990000000000001</v>
      </c>
      <c r="GE44">
        <v>1.397</v>
      </c>
      <c r="GF44">
        <v>1.881</v>
      </c>
      <c r="GG44">
        <v>1.869</v>
      </c>
      <c r="GH44">
        <v>1.8740000000000001</v>
      </c>
      <c r="GI44">
        <v>8.2000000000000003E-2</v>
      </c>
      <c r="GJ44">
        <v>1.837</v>
      </c>
      <c r="GK44">
        <v>1.3520000000000001</v>
      </c>
      <c r="GL44">
        <v>1.885</v>
      </c>
      <c r="GM44">
        <v>1.909</v>
      </c>
      <c r="GN44">
        <v>1.875</v>
      </c>
      <c r="GO44">
        <v>1.86</v>
      </c>
      <c r="GP44">
        <v>8.3000000000000004E-2</v>
      </c>
      <c r="GQ44">
        <v>8.2000000000000003E-2</v>
      </c>
      <c r="GR44">
        <v>8.2000000000000003E-2</v>
      </c>
      <c r="GS44">
        <v>8.1000000000000003E-2</v>
      </c>
    </row>
  </sheetData>
  <conditionalFormatting sqref="B2:D44">
    <cfRule type="cellIs" dxfId="29" priority="1" operator="greaterThan">
      <formula>"&lt;Proposed_Template!$G$8"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J311"/>
  <sheetViews>
    <sheetView tabSelected="1" zoomScale="75" zoomScaleNormal="75" workbookViewId="0">
      <pane xSplit="1" ySplit="20" topLeftCell="K21" activePane="bottomRight" state="frozen"/>
      <selection pane="topRight" activeCell="B1" sqref="B1"/>
      <selection pane="bottomLeft" activeCell="A21" sqref="A21"/>
      <selection pane="bottomRight" activeCell="AJ18" sqref="AJ18"/>
    </sheetView>
  </sheetViews>
  <sheetFormatPr defaultColWidth="9.28515625" defaultRowHeight="15" x14ac:dyDescent="0.25"/>
  <cols>
    <col min="1" max="1" width="19.140625" style="29" customWidth="1"/>
    <col min="2" max="2" width="14.140625" style="29" bestFit="1" customWidth="1"/>
    <col min="3" max="3" width="11.85546875" style="29" customWidth="1"/>
    <col min="4" max="4" width="9.28515625" style="29"/>
    <col min="5" max="5" width="11.140625" style="29" bestFit="1" customWidth="1"/>
    <col min="6" max="10" width="9.28515625" style="29"/>
    <col min="11" max="11" width="11.140625" style="29" bestFit="1" customWidth="1"/>
    <col min="12" max="12" width="10.85546875" style="29" customWidth="1"/>
    <col min="13" max="13" width="7.28515625" style="29" customWidth="1"/>
    <col min="14" max="14" width="9.28515625" style="29" customWidth="1"/>
    <col min="15" max="16" width="9.28515625" style="29"/>
    <col min="17" max="17" width="11.140625" style="29" bestFit="1" customWidth="1"/>
    <col min="18" max="18" width="12.140625" style="29" bestFit="1" customWidth="1"/>
    <col min="19" max="20" width="9.28515625" style="29"/>
    <col min="21" max="21" width="9.7109375" style="29" customWidth="1"/>
    <col min="22" max="22" width="9.28515625" style="29"/>
    <col min="23" max="25" width="10.85546875" style="29" customWidth="1"/>
    <col min="26" max="28" width="9.28515625" style="29"/>
    <col min="29" max="29" width="11.140625" style="29" bestFit="1" customWidth="1"/>
    <col min="30" max="34" width="9.28515625" style="29"/>
    <col min="35" max="35" width="11.140625" style="29" bestFit="1" customWidth="1"/>
    <col min="36" max="16384" width="9.28515625" style="29"/>
  </cols>
  <sheetData>
    <row r="1" spans="1:36" x14ac:dyDescent="0.25">
      <c r="A1" s="47" t="str">
        <f>"Developed by Dr. El Sayed Mahmoud, professor at Sheridan on May 2019"</f>
        <v>Developed by Dr. El Sayed Mahmoud, professor at Sheridan on May 2019</v>
      </c>
      <c r="F1" s="32"/>
      <c r="K1" s="98" t="s">
        <v>430</v>
      </c>
    </row>
    <row r="2" spans="1:36" x14ac:dyDescent="0.25">
      <c r="A2" s="28" t="s">
        <v>384</v>
      </c>
    </row>
    <row r="3" spans="1:36" x14ac:dyDescent="0.25">
      <c r="A3" s="28" t="s">
        <v>385</v>
      </c>
    </row>
    <row r="4" spans="1:36" ht="15.75" thickBot="1" x14ac:dyDescent="0.3">
      <c r="A4" s="28" t="s">
        <v>386</v>
      </c>
    </row>
    <row r="5" spans="1:36" ht="16.5" thickTop="1" thickBot="1" x14ac:dyDescent="0.3">
      <c r="A5" s="28" t="s">
        <v>387</v>
      </c>
      <c r="F5" s="43"/>
    </row>
    <row r="6" spans="1:36" ht="15.75" thickTop="1" x14ac:dyDescent="0.25">
      <c r="A6" s="28" t="s">
        <v>391</v>
      </c>
    </row>
    <row r="7" spans="1:36" x14ac:dyDescent="0.25">
      <c r="A7" s="28" t="s">
        <v>396</v>
      </c>
      <c r="B7" s="29">
        <v>4</v>
      </c>
      <c r="C7" s="29" t="s">
        <v>397</v>
      </c>
      <c r="W7" s="33"/>
    </row>
    <row r="8" spans="1:36" x14ac:dyDescent="0.25">
      <c r="A8" s="28" t="s">
        <v>395</v>
      </c>
      <c r="B8" s="29">
        <v>4</v>
      </c>
      <c r="C8" s="29" t="s">
        <v>398</v>
      </c>
      <c r="N8" s="91"/>
      <c r="P8" s="32"/>
      <c r="V8" s="32"/>
    </row>
    <row r="9" spans="1:36" x14ac:dyDescent="0.25">
      <c r="A9" s="28" t="s">
        <v>402</v>
      </c>
      <c r="B9" s="29">
        <v>0.3</v>
      </c>
      <c r="C9" s="79" t="s">
        <v>403</v>
      </c>
      <c r="L9" s="53"/>
      <c r="M9" s="62"/>
      <c r="N9" s="62"/>
      <c r="O9" s="62"/>
      <c r="R9" s="53"/>
      <c r="V9" s="32"/>
      <c r="W9" s="33"/>
      <c r="X9" s="33"/>
    </row>
    <row r="10" spans="1:36" x14ac:dyDescent="0.25">
      <c r="A10" s="28"/>
      <c r="B10" s="29" t="s">
        <v>420</v>
      </c>
      <c r="C10" s="29" t="s">
        <v>418</v>
      </c>
      <c r="D10" s="29" t="s">
        <v>419</v>
      </c>
      <c r="Q10" s="50"/>
    </row>
    <row r="11" spans="1:36" x14ac:dyDescent="0.25">
      <c r="A11" s="42" t="s">
        <v>415</v>
      </c>
      <c r="B11" s="28">
        <v>0</v>
      </c>
      <c r="C11" s="28">
        <v>0</v>
      </c>
      <c r="D11" s="28">
        <v>0</v>
      </c>
      <c r="E11" s="84" t="str">
        <f>IF(AND(C11&lt;10,D11&lt;10),CONCATENATE(B11,":","0",C11,":","0",D11),IF(AND(C11&lt;10,D11&gt;=10),CONCATENATE(B11,":","0",C11,":",D11), IF(AND(C11&gt;=10,D11&lt;10),CONCATENATE(B11,":",C11,":","0",D11),CONCATENATE(B11,":",C11,":",D11))))</f>
        <v>0:00:00</v>
      </c>
      <c r="F11" s="29" t="s">
        <v>417</v>
      </c>
      <c r="H11" s="29">
        <v>30</v>
      </c>
      <c r="I11" s="51" t="str">
        <f>CONCATENATE("0:",H11,":00")</f>
        <v>0:30:00</v>
      </c>
      <c r="J11" s="29" t="s">
        <v>416</v>
      </c>
      <c r="K11" s="29">
        <v>61</v>
      </c>
    </row>
    <row r="12" spans="1:36" ht="15.75" thickBot="1" x14ac:dyDescent="0.3">
      <c r="A12" s="28" t="s">
        <v>421</v>
      </c>
      <c r="B12" s="33">
        <v>5</v>
      </c>
      <c r="C12" s="29" t="s">
        <v>422</v>
      </c>
      <c r="D12" s="33">
        <v>1</v>
      </c>
      <c r="E12" s="32"/>
    </row>
    <row r="13" spans="1:36" ht="16.5" thickTop="1" thickBot="1" x14ac:dyDescent="0.3">
      <c r="C13" s="29" t="s">
        <v>399</v>
      </c>
      <c r="D13" s="29" t="s">
        <v>400</v>
      </c>
      <c r="E13" s="66" t="s">
        <v>410</v>
      </c>
      <c r="F13" s="67"/>
      <c r="I13" s="29" t="s">
        <v>399</v>
      </c>
      <c r="J13" s="29" t="s">
        <v>400</v>
      </c>
      <c r="K13" s="66" t="s">
        <v>409</v>
      </c>
      <c r="L13" s="67"/>
      <c r="N13" s="29">
        <v>1</v>
      </c>
      <c r="O13" s="29" t="s">
        <v>399</v>
      </c>
      <c r="P13" s="29" t="s">
        <v>400</v>
      </c>
      <c r="Q13" s="68" t="str">
        <f>"Sample"&amp;N13&amp;" "&amp;"Analysis"</f>
        <v>Sample1 Analysis</v>
      </c>
      <c r="R13" s="69"/>
      <c r="T13" s="30">
        <f>N13+1</f>
        <v>2</v>
      </c>
      <c r="U13" s="29" t="s">
        <v>399</v>
      </c>
      <c r="V13" s="29" t="s">
        <v>400</v>
      </c>
      <c r="W13" s="68" t="str">
        <f>"Sample"&amp;T13&amp;" "&amp;"Analysis"</f>
        <v>Sample2 Analysis</v>
      </c>
      <c r="X13" s="69"/>
      <c r="Y13" s="37"/>
      <c r="Z13" s="30">
        <f>T13+1</f>
        <v>3</v>
      </c>
      <c r="AA13" s="29" t="s">
        <v>399</v>
      </c>
      <c r="AB13" s="29" t="s">
        <v>400</v>
      </c>
      <c r="AC13" s="68" t="str">
        <f>"Sample"&amp;Z13&amp;" "&amp;"Analysis"</f>
        <v>Sample3 Analysis</v>
      </c>
      <c r="AD13" s="69"/>
      <c r="AF13" s="30">
        <f>Z13+1</f>
        <v>4</v>
      </c>
      <c r="AG13" s="29" t="s">
        <v>399</v>
      </c>
      <c r="AH13" s="29" t="s">
        <v>400</v>
      </c>
      <c r="AI13" s="68" t="str">
        <f>"Sample"&amp;AF13&amp;" "&amp;"Analysis"</f>
        <v>Sample4 Analysis</v>
      </c>
      <c r="AJ13" s="69"/>
    </row>
    <row r="14" spans="1:36" ht="19.5" thickTop="1" thickBot="1" x14ac:dyDescent="0.4">
      <c r="A14" s="28"/>
      <c r="B14" s="29" t="s">
        <v>392</v>
      </c>
      <c r="C14" s="30">
        <f>IF(ISBLANK(D$14),QUARTILE(B$21:D$103,3)+$B$8*(QUARTILE(B$21:D$103,3)-QUARTILE(B$21:D$103,2)),D$14)</f>
        <v>0.123</v>
      </c>
      <c r="E14" s="35" t="s">
        <v>407</v>
      </c>
      <c r="F14" s="54">
        <f ca="1">AVERAGE(INDIRECT(ADDRESS($K$11, COLUMN(E15))), INDIRECT(ADDRESS($K$11-1, COLUMN(E15))), INDIRECT(ADDRESS($K$11-2, COLUMN(E15))))</f>
        <v>0.11922222222222223</v>
      </c>
      <c r="H14" s="29" t="s">
        <v>392</v>
      </c>
      <c r="I14" s="30">
        <f>IF(ISBLANK(J$14),QUARTILE(H$21:J$103,3)+$B$8*(QUARTILE(H$21:J$103,3)-QUARTILE(H$21:J$103,2)),J$14)</f>
        <v>2.2944999999999998</v>
      </c>
      <c r="K14" s="35" t="s">
        <v>407</v>
      </c>
      <c r="L14" s="54">
        <f ca="1">AVERAGE(INDIRECT(ADDRESS($K$11, COLUMN(L15))), INDIRECT(ADDRESS($K$11-1, COLUMN(L15))), INDIRECT(ADDRESS($K$11-2, COLUMN(L15))))</f>
        <v>1.7097777777777778</v>
      </c>
      <c r="N14" s="29" t="s">
        <v>392</v>
      </c>
      <c r="O14" s="30">
        <f>IF(ISBLANK(P$14),QUARTILE(N$21:P$103,3)+$B$8*(QUARTILE(N$21:P$103,3)-QUARTILE(N$21:P$103,2)),P$14)</f>
        <v>1</v>
      </c>
      <c r="P14" s="29">
        <v>1</v>
      </c>
      <c r="Q14" s="35" t="s">
        <v>407</v>
      </c>
      <c r="R14" s="96">
        <f ca="1">AVERAGE(INDIRECT(ADDRESS($K$11, COLUMN(R15))), INDIRECT(ADDRESS($K$11-1, COLUMN(R15))), INDIRECT(ADDRESS($K$11-2, COLUMN(R15))))</f>
        <v>1.3322222222222224</v>
      </c>
      <c r="T14" s="29" t="s">
        <v>392</v>
      </c>
      <c r="U14" s="30">
        <f>IF(ISBLANK(V$14),QUARTILE(T$21:V$103,3)+$B$8*(QUARTILE(T$21:V$103,3)-QUARTILE(T$21:V$103,2)),V$14)</f>
        <v>1</v>
      </c>
      <c r="V14" s="29">
        <v>1</v>
      </c>
      <c r="W14" s="35" t="s">
        <v>407</v>
      </c>
      <c r="X14" s="54">
        <f ca="1">AVERAGE(INDIRECT(ADDRESS($K$11, COLUMN(X15))), INDIRECT(ADDRESS($K$11-1, COLUMN(X15))), INDIRECT(ADDRESS($K$11-2, COLUMN(X15))))</f>
        <v>1.2675555555555558</v>
      </c>
      <c r="Y14" s="38"/>
      <c r="Z14" s="29" t="s">
        <v>392</v>
      </c>
      <c r="AA14" s="30">
        <f>IF(ISBLANK(AB$14),QUARTILE(Z$21:AB$103,3)+$B$8*(QUARTILE(Z$21:AB$103,3)-QUARTILE(Z$21:AB$103,2)),AB$14)</f>
        <v>1</v>
      </c>
      <c r="AB14" s="29">
        <v>1</v>
      </c>
      <c r="AC14" s="35" t="s">
        <v>407</v>
      </c>
      <c r="AD14" s="86">
        <f ca="1">AVERAGE(INDIRECT(ADDRESS($K$11, COLUMN(AD15))), INDIRECT(ADDRESS($K$11-1, COLUMN(AD15))), INDIRECT(ADDRESS($K$11-2, COLUMN(AD15))))</f>
        <v>1.6834444444444443</v>
      </c>
      <c r="AF14" s="29" t="s">
        <v>392</v>
      </c>
      <c r="AG14" s="30">
        <f>IF(ISBLANK(AH$14),QUARTILE(AF$21:AH$103,3)+$B$8*(QUARTILE(AF$21:AH$103,3)-QUARTILE(AF$21:AH$103,2)),AH$14)</f>
        <v>1</v>
      </c>
      <c r="AH14" s="29">
        <v>1</v>
      </c>
      <c r="AI14" s="35" t="s">
        <v>407</v>
      </c>
      <c r="AJ14" s="86">
        <f ca="1">AVERAGE(INDIRECT(ADDRESS($K$11, COLUMN(AJ15))), INDIRECT(ADDRESS($K$11-1, COLUMN(AJ15))), INDIRECT(ADDRESS($K$11-2, COLUMN(AJ15))))</f>
        <v>1.6745555555555558</v>
      </c>
    </row>
    <row r="15" spans="1:36" ht="31.5" thickTop="1" thickBot="1" x14ac:dyDescent="0.3">
      <c r="A15" s="28"/>
      <c r="B15" s="29" t="s">
        <v>393</v>
      </c>
      <c r="C15" s="30">
        <f>IF(ISBLANK(D$15),QUARTILE(B$21:D$103,1)-$B$7*(QUARTILE(B$21:D$103,2)-QUARTILE(B$21:D$103,1)),D$15)</f>
        <v>0.11799999999999999</v>
      </c>
      <c r="E15" s="49" t="s">
        <v>424</v>
      </c>
      <c r="F15" s="55">
        <f ca="1">F14/$L$14</f>
        <v>6.9729659474915523E-2</v>
      </c>
      <c r="H15" s="29" t="s">
        <v>393</v>
      </c>
      <c r="I15" s="30">
        <f>IF(ISBLANK(J$15),QUARTILE(H$21:J$103,1)-$B$7*(QUARTILE(H$21:J$103,2)-QUARTILE(H$21:J$103,1)),J$15)</f>
        <v>1.032</v>
      </c>
      <c r="K15" s="49" t="s">
        <v>424</v>
      </c>
      <c r="L15" s="55">
        <f ca="1">L14/$L$14</f>
        <v>1</v>
      </c>
      <c r="N15" s="29" t="s">
        <v>393</v>
      </c>
      <c r="O15" s="30">
        <f>IF(ISBLANK(P$15),QUARTILE(N$21:P$103,1)-$B$7*(QUARTILE(N$21:P$103,2)-QUARTILE(N$21:P$103,1)),P$15)</f>
        <v>-6.0000000000004494E-3</v>
      </c>
      <c r="Q15" s="49" t="s">
        <v>424</v>
      </c>
      <c r="R15" s="87">
        <f ca="1">R14/$L$14</f>
        <v>0.77917858071224344</v>
      </c>
      <c r="T15" s="29" t="s">
        <v>393</v>
      </c>
      <c r="U15" s="30">
        <f>IF(ISBLANK(V$15),QUARTILE(T$21:V$103,1)-$B$7*(QUARTILE(T$21:V$103,2)-QUARTILE(T$21:V$103,1)),V$15)</f>
        <v>0.46800000000000042</v>
      </c>
      <c r="W15" s="49" t="s">
        <v>424</v>
      </c>
      <c r="X15" s="55">
        <f ca="1">X14/$L$14</f>
        <v>0.7413569014816741</v>
      </c>
      <c r="Y15" s="39"/>
      <c r="Z15" s="29" t="s">
        <v>393</v>
      </c>
      <c r="AA15" s="30">
        <f>IF(ISBLANK(AB$15),QUARTILE(Z$21:AB$103,1)-$B$7*(QUARTILE(Z$21:AB$103,2)-QUARTILE(Z$21:AB$103,1)),AB$15)</f>
        <v>-1.5999999999999994</v>
      </c>
      <c r="AC15" s="49" t="s">
        <v>424</v>
      </c>
      <c r="AD15" s="87">
        <f ca="1">AD14/$L$14</f>
        <v>0.98459838835456193</v>
      </c>
      <c r="AF15" s="29" t="s">
        <v>393</v>
      </c>
      <c r="AG15" s="30">
        <f>IF(ISBLANK(AH$15),QUARTILE(AF$21:AH$103,1)-$B$7*(QUARTILE(AF$21:AH$103,2)-QUARTILE(AF$21:AH$103,1)),AH$15)</f>
        <v>-0.8580000000000001</v>
      </c>
      <c r="AI15" s="49" t="s">
        <v>424</v>
      </c>
      <c r="AJ15" s="87">
        <f ca="1">AJ14/$L$14</f>
        <v>0.97939953210293751</v>
      </c>
    </row>
    <row r="16" spans="1:36" ht="16.5" thickTop="1" thickBot="1" x14ac:dyDescent="0.3">
      <c r="A16" s="32"/>
      <c r="B16" s="29" t="s">
        <v>394</v>
      </c>
      <c r="C16" s="30">
        <f>COUNTIF(B$21:D$103, CONCATENATE("&gt;",C$14))+COUNTIF(B$21:D$103, CONCATENATE("&lt;",C$15))</f>
        <v>29</v>
      </c>
      <c r="E16" s="35" t="s">
        <v>406</v>
      </c>
      <c r="F16" s="44">
        <f>INDEX($A$21:$A$103,MATCH(0.2,E21:E103,1)+1)-INDEX($A$21:$A$103,MATCH(0.2,E21:E103,1)+1)</f>
        <v>0</v>
      </c>
      <c r="H16" s="29" t="s">
        <v>394</v>
      </c>
      <c r="I16" s="30">
        <f>COUNTIF(H$21:J$103, CONCATENATE("&gt;",I$14))+COUNTIF(H$21:J$103, CONCATENATE("&lt;",I$15))</f>
        <v>33</v>
      </c>
      <c r="K16" s="35" t="s">
        <v>406</v>
      </c>
      <c r="L16" s="56">
        <f ca="1">IF(MAX(L21:INDIRECT(ADDRESS($K$11,COLUMN(L21),4)))&lt;0.2,"NA",INDEX($A$21:INDIRECT(ADDRESS($K$11,1)),MATCH(0.2,L21:INDIRECT(ADDRESS($K$11,COLUMN(L21),4)),1)+1))</f>
        <v>0.12499999999999999</v>
      </c>
      <c r="N16" s="29" t="s">
        <v>394</v>
      </c>
      <c r="O16" s="30">
        <f>COUNTIF(N$21:P$103, CONCATENATE("&gt;",O$14))+COUNTIF(N$21:P$103, CONCATENATE("&lt;",O$15))</f>
        <v>110</v>
      </c>
      <c r="Q16" s="35" t="s">
        <v>423</v>
      </c>
      <c r="R16" s="88">
        <f ca="1">IF(MAX(R21:INDIRECT(ADDRESS($K$11,COLUMN(R21),4)))&lt;0.2,"NA",INDEX($A$21:INDIRECT(ADDRESS($K$11,1)),MATCH(0.2,R21:INDIRECT(ADDRESS($K$11,COLUMN(R21),4)),1)+1))</f>
        <v>6.25E-2</v>
      </c>
      <c r="T16" s="29" t="s">
        <v>394</v>
      </c>
      <c r="U16" s="30">
        <f>COUNTIF(T$21:V$103, CONCATENATE("&gt;",U$14))+COUNTIF(T$21:V$103, CONCATENATE("&lt;",U$15))</f>
        <v>146</v>
      </c>
      <c r="W16" s="35" t="s">
        <v>423</v>
      </c>
      <c r="X16" s="56">
        <f ca="1">IF(MAX(X21:INDIRECT(ADDRESS($K$11,COLUMN(X21),4)))&lt;0.2,"NA",INDEX($A$21:INDIRECT(ADDRESS($K$11,1)),MATCH(0.2,X21:INDIRECT(ADDRESS($K$11,COLUMN(X21),4)),1)+1))</f>
        <v>8.3333333333333329E-2</v>
      </c>
      <c r="Y16" s="40"/>
      <c r="Z16" s="29" t="s">
        <v>394</v>
      </c>
      <c r="AA16" s="30">
        <f>COUNTIF(Z$21:AB$103, CONCATENATE("&gt;",AA$14))+COUNTIF(Z$21:AB$103, CONCATENATE("&lt;",AA$15))</f>
        <v>143</v>
      </c>
      <c r="AC16" s="35" t="s">
        <v>423</v>
      </c>
      <c r="AD16" s="88">
        <f ca="1">IF(MAX(AD21:INDIRECT(ADDRESS($K$11,COLUMN(AD21),4)))&lt;0.2,"NA",INDEX($A$21:INDIRECT(ADDRESS($K$11,1)),MATCH(0.2,AD21:INDIRECT(ADDRESS($K$11,COLUMN(AD21),4)),1)+1))</f>
        <v>0.12499999999999999</v>
      </c>
      <c r="AF16" s="29" t="s">
        <v>394</v>
      </c>
      <c r="AG16" s="30">
        <f>COUNTIF(AF$21:AH$103, CONCATENATE("&gt;",AG$14))+COUNTIF(AF$21:AH$103, CONCATENATE("&lt;",AG$15))</f>
        <v>177</v>
      </c>
      <c r="AI16" s="35" t="s">
        <v>423</v>
      </c>
      <c r="AJ16" s="88">
        <f ca="1">IF(MAX(AJ21:INDIRECT(ADDRESS($K$11,COLUMN(AJ21),4)))&lt;0.2,"NA",INDEX($A$21:INDIRECT(ADDRESS($K$11,1)),MATCH(0.2,AJ21:INDIRECT(ADDRESS($K$11,COLUMN(AJ21),4)),1)+1))</f>
        <v>0.12499999999999999</v>
      </c>
    </row>
    <row r="17" spans="1:36" ht="31.5" thickTop="1" thickBot="1" x14ac:dyDescent="0.3">
      <c r="A17" s="52"/>
      <c r="C17" s="30"/>
      <c r="E17" s="49"/>
      <c r="F17" s="48"/>
      <c r="I17" s="30"/>
      <c r="K17" s="49" t="s">
        <v>425</v>
      </c>
      <c r="L17" s="57">
        <f ca="1">IF(L16="NA","NA",ROUND((L16-$L$16)*24,2))</f>
        <v>0</v>
      </c>
      <c r="O17" s="30"/>
      <c r="Q17" s="49" t="s">
        <v>425</v>
      </c>
      <c r="R17" s="89">
        <f ca="1">IF(R16="NA","NA",ROUND((R16-$L$16)*24,2))</f>
        <v>-1.5</v>
      </c>
      <c r="U17" s="30"/>
      <c r="W17" s="49" t="s">
        <v>425</v>
      </c>
      <c r="X17" s="57">
        <f ca="1">IF(X16="NA","NA",ROUND((X16-$L$16)*24,2))</f>
        <v>-1</v>
      </c>
      <c r="Y17" s="40"/>
      <c r="AA17" s="30"/>
      <c r="AC17" s="49" t="s">
        <v>425</v>
      </c>
      <c r="AD17" s="89">
        <f ca="1">IF(AD16="NA","NA",ROUND((AD16-$L$16)*24,2))</f>
        <v>0</v>
      </c>
      <c r="AG17" s="30"/>
      <c r="AI17" s="49" t="s">
        <v>425</v>
      </c>
      <c r="AJ17" s="89">
        <f ca="1">IF(AJ16="NA","NA",ROUND((AJ16-$L$16)*24,2))</f>
        <v>0</v>
      </c>
    </row>
    <row r="18" spans="1:36" ht="17.25" thickTop="1" thickBot="1" x14ac:dyDescent="0.3">
      <c r="A18" s="34"/>
      <c r="B18" s="31" t="s">
        <v>401</v>
      </c>
      <c r="E18" s="36" t="s">
        <v>408</v>
      </c>
      <c r="F18" s="45"/>
      <c r="H18" s="31" t="s">
        <v>401</v>
      </c>
      <c r="K18" s="80" t="s">
        <v>431</v>
      </c>
      <c r="L18" s="90" t="str">
        <f ca="1">IF(MAX(L21:INDIRECT(ADDRESS($K$11,COLUMN(L21),4)))&lt;0.2,"C",IF(AND(L17&lt;$D$12,L15/$L$15&gt;0.7,L15/$L$15&lt;=0.85),"N/L",IF(AND(L17&lt;$D$12,L15/$L$15&gt;0.4,L15/$L$15&lt;=0.7),"N/L+",IF(AND(L17&lt;$D$12, L15/$L$15&gt;0.85 ),"N",IF(AND(L17&gt;=$B$12, INDIRECT(ADDRESS($K$11,1))-$L$16),"D+",IF(AND(L17&gt;=$D$12,L17&lt;$B$12),"D", IF(AND(L17&lt;$D$12, L15/$L$15&lt;0.4 ),"NL++","Unknown")))))))</f>
        <v>N</v>
      </c>
      <c r="N18" s="31" t="s">
        <v>401</v>
      </c>
      <c r="Q18" s="80" t="s">
        <v>431</v>
      </c>
      <c r="R18" s="90" t="str">
        <f ca="1">IF(MAX(R21:INDIRECT(ADDRESS($K$11,COLUMN(R21),4)))&lt;0.2,"C",IF(AND(R17&lt;$D$12,R15/$L$15&gt;0.7,R15/$L$15&lt;=0.85),"N/L",IF(AND(R17&lt;$D$12,R15/$L$15&gt;0.4,R15/$L$15&lt;=0.7),"N/L+",IF(AND(R17&lt;$D$12, R15/$L$15&gt;0.85 ),"N",IF(AND(R17&gt;=$B$12, INDIRECT(ADDRESS($K$11,1))-$L$16),"D+",IF(AND(R17&gt;=$D$12,R17&lt;$B$12),"D", IF(AND(R17&lt;$D$12, R15/$L$15&lt;0.4 ),"NL++","Unknown")))))))</f>
        <v>N/L</v>
      </c>
      <c r="T18" s="31" t="s">
        <v>401</v>
      </c>
      <c r="W18" s="80" t="s">
        <v>431</v>
      </c>
      <c r="X18" s="90" t="str">
        <f ca="1">IF(MAX(X21:INDIRECT(ADDRESS($K$11,COLUMN(X21),4)))&lt;0.2,"C",IF(AND(X17&lt;$D$12,X15/$L$15&gt;0.7,X15/$L$15&lt;=0.85),"N/L",IF(AND(X17&lt;$D$12,X15/$L$15&gt;0.4,X15/$L$15&lt;=0.7),"N/L+",IF(AND(X17&lt;$D$12, X15/$L$15&gt;0.85 ),"N",IF(AND(X17&gt;=$B$12, INDIRECT(ADDRESS($K$11,1))-$L$16),"D+",IF(AND(X17&gt;=$D$12,X17&lt;$B$12),"D", IF(AND(X17&lt;$D$12, X15/$L$15&lt;0.4 ),"NL++","Unknown")))))))</f>
        <v>N/L</v>
      </c>
      <c r="Y18" s="37"/>
      <c r="Z18" s="31" t="s">
        <v>401</v>
      </c>
      <c r="AC18" s="80" t="s">
        <v>431</v>
      </c>
      <c r="AD18" s="90" t="str">
        <f ca="1">IF(MAX(AD21:INDIRECT(ADDRESS($K$11,COLUMN(AD21),4)))&lt;0.2,"C",IF(AND(AD17&lt;$D$12,AD15/$L$15&gt;0.7,AD15/$L$15&lt;=0.85),"N/L",IF(AND(AD17&lt;$D$12,AD15/$L$15&gt;0.4,AD15/$L$15&lt;=0.7),"N/L+",IF(AND(AD17&lt;$D$12, AD15/$L$15&gt;0.85 ),"N",IF(AND(AD17&gt;=$B$12, INDIRECT(ADDRESS($K$11,1))-$L$16),"D+",IF(AND(AD17&gt;=$D$12,AD17&lt;$B$12),"D", IF(AND(AD17&lt;$D$12, AD15/$L$15&lt;0.4 ),"NL++","Unknown")))))))</f>
        <v>N</v>
      </c>
      <c r="AF18" s="31" t="s">
        <v>401</v>
      </c>
      <c r="AI18" s="80" t="s">
        <v>431</v>
      </c>
      <c r="AJ18" s="90" t="str">
        <f ca="1">IF(MAX(AJ21:INDIRECT(ADDRESS($K$11,COLUMN(AJ21),4)))&lt;0.2,"C",IF(AND(AJ17&lt;$D$12,AJ15/$L$15&gt;0.7,AJ15/$L$15&lt;=0.85),"N/L",IF(AND(AJ17&lt;$D$12,AJ15/$L$15&gt;0.4,AJ15/$L$15&lt;=0.7),"N/L+",IF(AND(AJ17&lt;$D$12, AJ15/$L$15&gt;0.85 ),"N",IF(AND(AJ17&gt;=$B$12, INDIRECT(ADDRESS($K$11,1))-$L$16),"D+",IF(AND(AJ17&gt;=$D$12,AJ17&lt;$B$12),"D", IF(AND(AJ17&lt;$D$12, AJ15/$L$15&lt;0.4 ),"NL++","Unknown")))))))</f>
        <v>N</v>
      </c>
    </row>
    <row r="19" spans="1:36" ht="16.5" thickTop="1" thickBot="1" x14ac:dyDescent="0.3">
      <c r="B19" s="30">
        <f ca="1">SLOPE(B21:INDIRECT(ADDRESS($K$11,COLUMN(B21),4)),$A$21:INDIRECT(ADDRESS($K$11,1)))</f>
        <v>2.1253283302063563E-3</v>
      </c>
      <c r="C19" s="30">
        <f ca="1">SLOPE(C21:INDIRECT(ADDRESS($K$11,COLUMN(C21),4)),$A$21:INDIRECT(ADDRESS($K$11,1)))</f>
        <v>2.6206378986866662E-3</v>
      </c>
      <c r="D19" s="30">
        <f ca="1">SLOPE(D21:INDIRECT(ADDRESS($K$11,COLUMN(D21),4)),$A$21:INDIRECT(ADDRESS($K$11,1)))</f>
        <v>2.751219512195124E-3</v>
      </c>
      <c r="E19" s="35"/>
      <c r="F19" s="35"/>
      <c r="H19" s="30">
        <f ca="1">SLOPE(H21:INDIRECT(ADDRESS($K$11,COLUMN(H21),4)),$A$21:INDIRECT(ADDRESS($K$11,1)))</f>
        <v>2.0762701688555341</v>
      </c>
      <c r="I19" s="30">
        <f ca="1">SLOPE(I21:INDIRECT(ADDRESS($K$11,COLUMN(I21),4)),$A$21:INDIRECT(ADDRESS($K$11,1)))</f>
        <v>2.0697365853658529</v>
      </c>
      <c r="J19" s="30">
        <f ca="1">SLOPE(J21:INDIRECT(ADDRESS($K$11,COLUMN(J21),4)),$A$21:INDIRECT(ADDRESS($K$11,1)))</f>
        <v>2.0725193245778608</v>
      </c>
      <c r="K19" s="35"/>
      <c r="L19" s="35"/>
      <c r="N19" s="30">
        <f ca="1">SLOPE(N21:INDIRECT(ADDRESS($K$11,COLUMN(N21),4)),$A$21:INDIRECT(ADDRESS($K$11,1)))</f>
        <v>1.3959804878048776</v>
      </c>
      <c r="O19" s="30">
        <f ca="1">SLOPE(O21:INDIRECT(ADDRESS($K$11,COLUMN(O21),4)),$A$21:INDIRECT(ADDRESS($K$11,1)))</f>
        <v>1.3959804878048776</v>
      </c>
      <c r="P19" s="30">
        <f ca="1">SLOPE(P21:INDIRECT(ADDRESS($K$11,COLUMN(P21),4)),$A$21:INDIRECT(ADDRESS($K$11,1)))</f>
        <v>1.284184615384615</v>
      </c>
      <c r="Q19" s="35"/>
      <c r="R19" s="35"/>
      <c r="T19" s="30">
        <f ca="1">SLOPE(T21:INDIRECT(ADDRESS($K$11,COLUMN(T21),4)),$A$21:INDIRECT(ADDRESS($K$11,1)))</f>
        <v>1.3654829268292679</v>
      </c>
      <c r="U19" s="30">
        <f ca="1">SLOPE(U21:INDIRECT(ADDRESS($K$11,COLUMN(U21),4)),$A$21:INDIRECT(ADDRESS($K$11,1)))</f>
        <v>1.2247699812382733</v>
      </c>
      <c r="V19" s="30">
        <f ca="1">SLOPE(V21:INDIRECT(ADDRESS($K$11,COLUMN(V21),4)),$A$21:INDIRECT(ADDRESS($K$11,1)))</f>
        <v>1.3295189493433395</v>
      </c>
      <c r="W19" s="35"/>
      <c r="X19" s="35"/>
      <c r="Y19" s="38"/>
      <c r="Z19" s="30">
        <f ca="1">SLOPE(Z21:INDIRECT(ADDRESS($K$11,COLUMN(Z21),4)),$A$21:INDIRECT(ADDRESS($K$11,1)))</f>
        <v>2.0224435272045032</v>
      </c>
      <c r="AA19" s="30">
        <f ca="1">SLOPE(AA21:INDIRECT(ADDRESS($K$11,COLUMN(AA21),4)),$A$21:INDIRECT(ADDRESS($K$11,1)))</f>
        <v>2.0955872420262658</v>
      </c>
      <c r="AB19" s="30">
        <f ca="1">SLOPE(AB21:INDIRECT(ADDRESS($K$11,COLUMN(AB21),4)),$A$21:INDIRECT(ADDRESS($K$11,1)))</f>
        <v>2.0717853658536569</v>
      </c>
      <c r="AC19" s="35"/>
      <c r="AD19" s="35"/>
      <c r="AF19" s="30">
        <f ca="1">SLOPE(AF21:INDIRECT(ADDRESS($K$11,COLUMN(AF21),4)),$A$21:INDIRECT(ADDRESS($K$11,1)))</f>
        <v>2.075207504690431</v>
      </c>
      <c r="AG19" s="30">
        <f ca="1">SLOPE(AG21:INDIRECT(ADDRESS($K$11,COLUMN(AG21),4)),$A$21:INDIRECT(ADDRESS($K$11,1)))</f>
        <v>2.0686243902439014</v>
      </c>
      <c r="AH19" s="30">
        <f ca="1">SLOPE(AH21:INDIRECT(ADDRESS($K$11,COLUMN(AH21),4)),$A$21:INDIRECT(ADDRESS($K$11,1)))</f>
        <v>1.9804547842401494</v>
      </c>
      <c r="AI19" s="35"/>
      <c r="AJ19" s="35"/>
    </row>
    <row r="20" spans="1:36" ht="16.5" thickTop="1" thickBot="1" x14ac:dyDescent="0.3">
      <c r="A20" s="29" t="s">
        <v>388</v>
      </c>
      <c r="B20" s="63" t="s">
        <v>390</v>
      </c>
      <c r="C20" s="64"/>
      <c r="D20" s="65"/>
      <c r="E20" s="36" t="s">
        <v>404</v>
      </c>
      <c r="F20" s="36" t="s">
        <v>405</v>
      </c>
      <c r="H20" s="63" t="s">
        <v>389</v>
      </c>
      <c r="I20" s="64"/>
      <c r="J20" s="70"/>
      <c r="K20" s="36" t="s">
        <v>404</v>
      </c>
      <c r="L20" s="36" t="s">
        <v>405</v>
      </c>
      <c r="N20" s="63" t="s">
        <v>426</v>
      </c>
      <c r="O20" s="64"/>
      <c r="P20" s="65"/>
      <c r="Q20" s="36" t="s">
        <v>404</v>
      </c>
      <c r="R20" s="36" t="s">
        <v>405</v>
      </c>
      <c r="T20" s="63" t="s">
        <v>427</v>
      </c>
      <c r="U20" s="64"/>
      <c r="V20" s="65"/>
      <c r="W20" s="36" t="s">
        <v>404</v>
      </c>
      <c r="X20" s="36" t="s">
        <v>405</v>
      </c>
      <c r="Y20" s="41"/>
      <c r="Z20" s="63" t="s">
        <v>428</v>
      </c>
      <c r="AA20" s="64"/>
      <c r="AB20" s="64"/>
      <c r="AC20" s="36" t="s">
        <v>404</v>
      </c>
      <c r="AD20" s="36" t="s">
        <v>405</v>
      </c>
      <c r="AF20" s="63" t="s">
        <v>429</v>
      </c>
      <c r="AG20" s="64"/>
      <c r="AH20" s="64"/>
      <c r="AI20" s="36" t="s">
        <v>404</v>
      </c>
      <c r="AJ20" s="36" t="s">
        <v>405</v>
      </c>
    </row>
    <row r="21" spans="1:36" ht="16.5" thickTop="1" thickBot="1" x14ac:dyDescent="0.3">
      <c r="A21" s="97" t="str">
        <f>E11</f>
        <v>0:00:00</v>
      </c>
      <c r="B21" s="76">
        <v>0.11600000000000001</v>
      </c>
      <c r="C21" s="76">
        <v>0.11700000000000001</v>
      </c>
      <c r="D21" s="76">
        <v>0.11799999999999999</v>
      </c>
      <c r="E21" s="46">
        <f>AVERAGEIF(B21:D21,"&lt;&gt;0")</f>
        <v>0.11699999999999999</v>
      </c>
      <c r="F21" s="46">
        <f>E21-$E21</f>
        <v>0</v>
      </c>
      <c r="G21" s="53"/>
      <c r="H21" s="74">
        <v>0.14000000000000001</v>
      </c>
      <c r="I21" s="74">
        <v>0.14099999999999999</v>
      </c>
      <c r="J21" s="74">
        <v>0.14000000000000001</v>
      </c>
      <c r="K21" s="46">
        <f>AVERAGEIF(H21:J21,"&lt;&gt;0")</f>
        <v>0.14033333333333334</v>
      </c>
      <c r="L21" s="46">
        <f>K21-$E21</f>
        <v>2.3333333333333345E-2</v>
      </c>
      <c r="M21" s="53"/>
      <c r="N21" s="71">
        <v>0.252</v>
      </c>
      <c r="O21" s="71">
        <v>0.252</v>
      </c>
      <c r="P21" s="71">
        <v>0.379</v>
      </c>
      <c r="Q21" s="46">
        <f>AVERAGEIF(N21:P21,"&lt;&gt;0")</f>
        <v>0.29433333333333334</v>
      </c>
      <c r="R21" s="46">
        <f>Q21-$E21</f>
        <v>0.17733333333333334</v>
      </c>
      <c r="S21" s="53"/>
      <c r="T21" s="78">
        <v>0.32300000000000001</v>
      </c>
      <c r="U21" s="78">
        <v>0.24099999999999999</v>
      </c>
      <c r="V21" s="78">
        <v>0.214</v>
      </c>
      <c r="W21" s="46">
        <f>AVERAGEIF(T21:V21,"&lt;&gt;0")</f>
        <v>0.25933333333333336</v>
      </c>
      <c r="X21" s="46">
        <f>W21-$E21</f>
        <v>0.14233333333333337</v>
      </c>
      <c r="Y21" s="58"/>
      <c r="Z21" s="85">
        <v>0.14000000000000001</v>
      </c>
      <c r="AA21" s="85">
        <v>0.14299999999999999</v>
      </c>
      <c r="AB21" s="85">
        <v>0.14399999999999999</v>
      </c>
      <c r="AC21" s="46">
        <f>AVERAGEIF(Z21:AB21,"&lt;&gt;0")</f>
        <v>0.14233333333333334</v>
      </c>
      <c r="AD21" s="46">
        <f>AC21-$E21</f>
        <v>2.5333333333333347E-2</v>
      </c>
      <c r="AE21" s="53"/>
      <c r="AF21" s="85">
        <v>0.13900000000000001</v>
      </c>
      <c r="AG21" s="85">
        <v>0.13900000000000001</v>
      </c>
      <c r="AH21" s="85">
        <v>0.13800000000000001</v>
      </c>
      <c r="AI21" s="46">
        <f>AVERAGEIF(AF21:AH21,"&lt;&gt;0")</f>
        <v>0.13866666666666669</v>
      </c>
      <c r="AJ21" s="46">
        <f>AI21-$E21</f>
        <v>2.1666666666666695E-2</v>
      </c>
    </row>
    <row r="22" spans="1:36" ht="16.5" thickTop="1" thickBot="1" x14ac:dyDescent="0.3">
      <c r="A22" s="52">
        <f t="shared" ref="A22:A85" si="0">IF(OR(ISBLANK($E$11),ISBLANK($I$11)),"please fill out the three times into row 10",A21+$I$11)</f>
        <v>2.0833333333333332E-2</v>
      </c>
      <c r="B22" s="77">
        <v>0.11600000000000001</v>
      </c>
      <c r="C22" s="77">
        <v>0.11700000000000001</v>
      </c>
      <c r="D22" s="77">
        <v>0.11799999999999999</v>
      </c>
      <c r="E22" s="46">
        <f t="shared" ref="E22:E85" si="1">AVERAGEIF(B22:D22,"&lt;&gt;0")</f>
        <v>0.11699999999999999</v>
      </c>
      <c r="F22" s="46">
        <f t="shared" ref="F22:F85" si="2">E22-$E22</f>
        <v>0</v>
      </c>
      <c r="G22" s="53"/>
      <c r="H22" s="74">
        <v>0.15</v>
      </c>
      <c r="I22" s="74">
        <v>0.15</v>
      </c>
      <c r="J22" s="74">
        <v>0.15</v>
      </c>
      <c r="K22" s="46">
        <f t="shared" ref="K22:K85" si="3">AVERAGEIF(H22:J22,"&lt;&gt;0")</f>
        <v>0.15</v>
      </c>
      <c r="L22" s="46">
        <f t="shared" ref="L22:L85" si="4">K22-$E22</f>
        <v>3.3000000000000002E-2</v>
      </c>
      <c r="M22" s="53"/>
      <c r="N22" s="72">
        <v>0.25800000000000001</v>
      </c>
      <c r="O22" s="72">
        <v>0.25800000000000001</v>
      </c>
      <c r="P22" s="72">
        <v>0.38200000000000001</v>
      </c>
      <c r="Q22" s="46">
        <f t="shared" ref="Q22:Q85" si="5">AVERAGEIF(N22:P22,"&lt;&gt;0")</f>
        <v>0.29933333333333334</v>
      </c>
      <c r="R22" s="46">
        <f t="shared" ref="R22:R85" si="6">Q22-$E22</f>
        <v>0.18233333333333335</v>
      </c>
      <c r="S22" s="53"/>
      <c r="T22" s="78">
        <v>0.32900000000000001</v>
      </c>
      <c r="U22" s="78">
        <v>0.246</v>
      </c>
      <c r="V22" s="78">
        <v>0.221</v>
      </c>
      <c r="W22" s="46">
        <f t="shared" ref="W22:W85" si="7">AVERAGEIF(T22:V22,"&lt;&gt;0")</f>
        <v>0.26533333333333331</v>
      </c>
      <c r="X22" s="46">
        <f t="shared" ref="X22:X85" si="8">W22-$E22</f>
        <v>0.14833333333333332</v>
      </c>
      <c r="Y22" s="58"/>
      <c r="Z22" s="85">
        <v>0.15</v>
      </c>
      <c r="AA22" s="85">
        <v>0.154</v>
      </c>
      <c r="AB22" s="85">
        <v>0.155</v>
      </c>
      <c r="AC22" s="46">
        <f t="shared" ref="AC22:AC85" si="9">AVERAGEIF(Z22:AB22,"&lt;&gt;0")</f>
        <v>0.153</v>
      </c>
      <c r="AD22" s="46">
        <f t="shared" ref="AD22:AD85" si="10">AC22-$E22</f>
        <v>3.6000000000000004E-2</v>
      </c>
      <c r="AE22" s="53"/>
      <c r="AF22" s="85">
        <v>0.14699999999999999</v>
      </c>
      <c r="AG22" s="85">
        <v>0.15</v>
      </c>
      <c r="AH22" s="85">
        <v>0.14799999999999999</v>
      </c>
      <c r="AI22" s="46">
        <f t="shared" ref="AI22:AI85" si="11">AVERAGEIF(AF22:AH22,"&lt;&gt;0")</f>
        <v>0.14833333333333332</v>
      </c>
      <c r="AJ22" s="46">
        <f t="shared" ref="AJ22:AJ85" si="12">AI22-$E22</f>
        <v>3.1333333333333324E-2</v>
      </c>
    </row>
    <row r="23" spans="1:36" ht="16.5" thickTop="1" thickBot="1" x14ac:dyDescent="0.3">
      <c r="A23" s="52">
        <f t="shared" si="0"/>
        <v>4.1666666666666664E-2</v>
      </c>
      <c r="B23" s="77">
        <v>0.11600000000000001</v>
      </c>
      <c r="C23" s="77">
        <v>0.11700000000000001</v>
      </c>
      <c r="D23" s="77">
        <v>0.11799999999999999</v>
      </c>
      <c r="E23" s="46">
        <f t="shared" si="1"/>
        <v>0.11699999999999999</v>
      </c>
      <c r="F23" s="46">
        <f t="shared" si="2"/>
        <v>0</v>
      </c>
      <c r="G23" s="53"/>
      <c r="H23" s="74">
        <v>0.16700000000000001</v>
      </c>
      <c r="I23" s="74">
        <v>0.16800000000000001</v>
      </c>
      <c r="J23" s="74">
        <v>0.16800000000000001</v>
      </c>
      <c r="K23" s="46">
        <f t="shared" si="3"/>
        <v>0.16766666666666666</v>
      </c>
      <c r="L23" s="46">
        <f t="shared" si="4"/>
        <v>5.0666666666666665E-2</v>
      </c>
      <c r="M23" s="53"/>
      <c r="N23" s="72">
        <v>0.26800000000000002</v>
      </c>
      <c r="O23" s="72">
        <v>0.26800000000000002</v>
      </c>
      <c r="P23" s="72">
        <v>0.39300000000000002</v>
      </c>
      <c r="Q23" s="46">
        <f t="shared" si="5"/>
        <v>0.3096666666666667</v>
      </c>
      <c r="R23" s="46">
        <f t="shared" si="6"/>
        <v>0.19266666666666671</v>
      </c>
      <c r="S23" s="53"/>
      <c r="T23" s="78">
        <v>0.34100000000000003</v>
      </c>
      <c r="U23" s="78">
        <v>0.26100000000000001</v>
      </c>
      <c r="V23" s="78">
        <v>0.23400000000000001</v>
      </c>
      <c r="W23" s="46">
        <f t="shared" si="7"/>
        <v>0.27866666666666667</v>
      </c>
      <c r="X23" s="46">
        <f t="shared" si="8"/>
        <v>0.16166666666666668</v>
      </c>
      <c r="Y23" s="58"/>
      <c r="Z23" s="85">
        <v>0.16600000000000001</v>
      </c>
      <c r="AA23" s="85">
        <v>0.17299999999999999</v>
      </c>
      <c r="AB23" s="85">
        <v>0.17499999999999999</v>
      </c>
      <c r="AC23" s="46">
        <f t="shared" si="9"/>
        <v>0.17133333333333334</v>
      </c>
      <c r="AD23" s="46">
        <f t="shared" si="10"/>
        <v>5.4333333333333345E-2</v>
      </c>
      <c r="AE23" s="53"/>
      <c r="AF23" s="85">
        <v>0.16500000000000001</v>
      </c>
      <c r="AG23" s="85">
        <v>0.16700000000000001</v>
      </c>
      <c r="AH23" s="85">
        <v>0.16500000000000001</v>
      </c>
      <c r="AI23" s="46">
        <f t="shared" si="11"/>
        <v>0.16566666666666666</v>
      </c>
      <c r="AJ23" s="46">
        <f t="shared" si="12"/>
        <v>4.8666666666666664E-2</v>
      </c>
    </row>
    <row r="24" spans="1:36" ht="16.5" thickTop="1" thickBot="1" x14ac:dyDescent="0.3">
      <c r="A24" s="52">
        <f t="shared" si="0"/>
        <v>6.25E-2</v>
      </c>
      <c r="B24" s="77">
        <v>0.11700000000000001</v>
      </c>
      <c r="C24" s="77">
        <v>0.11700000000000001</v>
      </c>
      <c r="D24" s="77">
        <v>0.11799999999999999</v>
      </c>
      <c r="E24" s="46">
        <f t="shared" si="1"/>
        <v>0.11733333333333333</v>
      </c>
      <c r="F24" s="46">
        <f t="shared" si="2"/>
        <v>0</v>
      </c>
      <c r="G24" s="53"/>
      <c r="H24" s="74">
        <v>0.19500000000000001</v>
      </c>
      <c r="I24" s="74">
        <v>0.19700000000000001</v>
      </c>
      <c r="J24" s="74">
        <v>0.19500000000000001</v>
      </c>
      <c r="K24" s="46">
        <f t="shared" si="3"/>
        <v>0.19566666666666666</v>
      </c>
      <c r="L24" s="46">
        <f t="shared" si="4"/>
        <v>7.8333333333333324E-2</v>
      </c>
      <c r="M24" s="53"/>
      <c r="N24" s="72">
        <v>0.28999999999999998</v>
      </c>
      <c r="O24" s="72">
        <v>0.28999999999999998</v>
      </c>
      <c r="P24" s="72">
        <v>0.41799999999999998</v>
      </c>
      <c r="Q24" s="46">
        <f t="shared" si="5"/>
        <v>0.33266666666666667</v>
      </c>
      <c r="R24" s="46">
        <f t="shared" si="6"/>
        <v>0.21533333333333332</v>
      </c>
      <c r="S24" s="53"/>
      <c r="T24" s="78">
        <v>0.36099999999999999</v>
      </c>
      <c r="U24" s="78">
        <v>0.28399999999999997</v>
      </c>
      <c r="V24" s="78">
        <v>0.25700000000000001</v>
      </c>
      <c r="W24" s="46">
        <f t="shared" si="7"/>
        <v>0.30066666666666669</v>
      </c>
      <c r="X24" s="46">
        <f t="shared" si="8"/>
        <v>0.18333333333333335</v>
      </c>
      <c r="Y24" s="58"/>
      <c r="Z24" s="85">
        <v>0.19400000000000001</v>
      </c>
      <c r="AA24" s="85">
        <v>0.20200000000000001</v>
      </c>
      <c r="AB24" s="85">
        <v>0.20699999999999999</v>
      </c>
      <c r="AC24" s="46">
        <f t="shared" si="9"/>
        <v>0.20099999999999998</v>
      </c>
      <c r="AD24" s="46">
        <f t="shared" si="10"/>
        <v>8.3666666666666653E-2</v>
      </c>
      <c r="AE24" s="53"/>
      <c r="AF24" s="85">
        <v>0.19400000000000001</v>
      </c>
      <c r="AG24" s="85">
        <v>0.19800000000000001</v>
      </c>
      <c r="AH24" s="85">
        <v>0.192</v>
      </c>
      <c r="AI24" s="46">
        <f t="shared" si="11"/>
        <v>0.19466666666666668</v>
      </c>
      <c r="AJ24" s="46">
        <f t="shared" si="12"/>
        <v>7.7333333333333351E-2</v>
      </c>
    </row>
    <row r="25" spans="1:36" ht="16.5" thickTop="1" thickBot="1" x14ac:dyDescent="0.3">
      <c r="A25" s="52">
        <f t="shared" si="0"/>
        <v>8.3333333333333329E-2</v>
      </c>
      <c r="B25" s="77">
        <v>0.11700000000000001</v>
      </c>
      <c r="C25" s="77">
        <v>0.11700000000000001</v>
      </c>
      <c r="D25" s="77">
        <v>0.11799999999999999</v>
      </c>
      <c r="E25" s="46">
        <f t="shared" si="1"/>
        <v>0.11733333333333333</v>
      </c>
      <c r="F25" s="46">
        <f t="shared" si="2"/>
        <v>0</v>
      </c>
      <c r="G25" s="53"/>
      <c r="H25" s="74">
        <v>0.23599999999999999</v>
      </c>
      <c r="I25" s="74">
        <v>0.23499999999999999</v>
      </c>
      <c r="J25" s="74">
        <v>0.23100000000000001</v>
      </c>
      <c r="K25" s="46">
        <f t="shared" si="3"/>
        <v>0.23399999999999999</v>
      </c>
      <c r="L25" s="46">
        <f t="shared" si="4"/>
        <v>0.11666666666666665</v>
      </c>
      <c r="M25" s="53"/>
      <c r="N25" s="72">
        <v>0.32500000000000001</v>
      </c>
      <c r="O25" s="72">
        <v>0.32500000000000001</v>
      </c>
      <c r="P25" s="72">
        <v>0.45600000000000002</v>
      </c>
      <c r="Q25" s="46">
        <f t="shared" si="5"/>
        <v>0.3686666666666667</v>
      </c>
      <c r="R25" s="46">
        <f t="shared" si="6"/>
        <v>0.25133333333333335</v>
      </c>
      <c r="S25" s="53"/>
      <c r="T25" s="78">
        <v>0.39500000000000002</v>
      </c>
      <c r="U25" s="78">
        <v>0.32100000000000001</v>
      </c>
      <c r="V25" s="78">
        <v>0.29599999999999999</v>
      </c>
      <c r="W25" s="46">
        <f t="shared" si="7"/>
        <v>0.33733333333333332</v>
      </c>
      <c r="X25" s="46">
        <f t="shared" si="8"/>
        <v>0.21999999999999997</v>
      </c>
      <c r="Y25" s="58"/>
      <c r="Z25" s="85">
        <v>0.23</v>
      </c>
      <c r="AA25" s="85">
        <v>0.245</v>
      </c>
      <c r="AB25" s="85">
        <v>0.247</v>
      </c>
      <c r="AC25" s="46">
        <f t="shared" si="9"/>
        <v>0.24066666666666667</v>
      </c>
      <c r="AD25" s="46">
        <f t="shared" si="10"/>
        <v>0.12333333333333334</v>
      </c>
      <c r="AE25" s="53"/>
      <c r="AF25" s="85">
        <v>0.23100000000000001</v>
      </c>
      <c r="AG25" s="85">
        <v>0.23599999999999999</v>
      </c>
      <c r="AH25" s="85">
        <v>0.22800000000000001</v>
      </c>
      <c r="AI25" s="46">
        <f t="shared" si="11"/>
        <v>0.23166666666666666</v>
      </c>
      <c r="AJ25" s="46">
        <f t="shared" si="12"/>
        <v>0.11433333333333333</v>
      </c>
    </row>
    <row r="26" spans="1:36" ht="16.5" thickTop="1" thickBot="1" x14ac:dyDescent="0.3">
      <c r="A26" s="52">
        <f t="shared" si="0"/>
        <v>0.10416666666666666</v>
      </c>
      <c r="B26" s="77">
        <v>0.11700000000000001</v>
      </c>
      <c r="C26" s="77">
        <v>0.11700000000000001</v>
      </c>
      <c r="D26" s="77">
        <v>0.11899999999999999</v>
      </c>
      <c r="E26" s="46">
        <f t="shared" si="1"/>
        <v>0.11766666666666666</v>
      </c>
      <c r="F26" s="46">
        <f t="shared" si="2"/>
        <v>0</v>
      </c>
      <c r="G26" s="53"/>
      <c r="H26" s="74">
        <v>0.31</v>
      </c>
      <c r="I26" s="74">
        <v>0.313</v>
      </c>
      <c r="J26" s="74">
        <v>0.28699999999999998</v>
      </c>
      <c r="K26" s="46">
        <f t="shared" si="3"/>
        <v>0.30333333333333329</v>
      </c>
      <c r="L26" s="46">
        <f t="shared" si="4"/>
        <v>0.18566666666666665</v>
      </c>
      <c r="M26" s="53"/>
      <c r="N26" s="72">
        <v>0.373</v>
      </c>
      <c r="O26" s="72">
        <v>0.373</v>
      </c>
      <c r="P26" s="72">
        <v>0.51100000000000001</v>
      </c>
      <c r="Q26" s="46">
        <f t="shared" si="5"/>
        <v>0.41900000000000004</v>
      </c>
      <c r="R26" s="46">
        <f t="shared" si="6"/>
        <v>0.3013333333333334</v>
      </c>
      <c r="S26" s="53"/>
      <c r="T26" s="78">
        <v>0.45</v>
      </c>
      <c r="U26" s="78">
        <v>0.377</v>
      </c>
      <c r="V26" s="78">
        <v>0.35299999999999998</v>
      </c>
      <c r="W26" s="46">
        <f t="shared" si="7"/>
        <v>0.39333333333333331</v>
      </c>
      <c r="X26" s="46">
        <f t="shared" si="8"/>
        <v>0.27566666666666667</v>
      </c>
      <c r="Y26" s="58"/>
      <c r="Z26" s="85">
        <v>0.29799999999999999</v>
      </c>
      <c r="AA26" s="85">
        <v>0.315</v>
      </c>
      <c r="AB26" s="85">
        <v>0.32</v>
      </c>
      <c r="AC26" s="46">
        <f t="shared" si="9"/>
        <v>0.311</v>
      </c>
      <c r="AD26" s="46">
        <f t="shared" si="10"/>
        <v>0.19333333333333336</v>
      </c>
      <c r="AE26" s="53"/>
      <c r="AF26" s="85">
        <v>0.30299999999999999</v>
      </c>
      <c r="AG26" s="85">
        <v>0.312</v>
      </c>
      <c r="AH26" s="85">
        <v>0.28799999999999998</v>
      </c>
      <c r="AI26" s="46">
        <f t="shared" si="11"/>
        <v>0.30099999999999999</v>
      </c>
      <c r="AJ26" s="46">
        <f t="shared" si="12"/>
        <v>0.18333333333333335</v>
      </c>
    </row>
    <row r="27" spans="1:36" ht="16.5" thickTop="1" thickBot="1" x14ac:dyDescent="0.3">
      <c r="A27" s="52">
        <f t="shared" si="0"/>
        <v>0.12499999999999999</v>
      </c>
      <c r="B27" s="77">
        <v>0.11700000000000001</v>
      </c>
      <c r="C27" s="77">
        <v>0.11700000000000001</v>
      </c>
      <c r="D27" s="77">
        <v>0.11899999999999999</v>
      </c>
      <c r="E27" s="46">
        <f t="shared" si="1"/>
        <v>0.11766666666666666</v>
      </c>
      <c r="F27" s="46">
        <f t="shared" si="2"/>
        <v>0</v>
      </c>
      <c r="G27" s="53"/>
      <c r="H27" s="74">
        <v>0.35899999999999999</v>
      </c>
      <c r="I27" s="74">
        <v>0.38500000000000001</v>
      </c>
      <c r="J27" s="74">
        <v>0.35799999999999998</v>
      </c>
      <c r="K27" s="46">
        <f t="shared" si="3"/>
        <v>0.36733333333333329</v>
      </c>
      <c r="L27" s="46">
        <f t="shared" si="4"/>
        <v>0.24966666666666665</v>
      </c>
      <c r="M27" s="53"/>
      <c r="N27" s="72">
        <v>0.44400000000000001</v>
      </c>
      <c r="O27" s="72">
        <v>0.44400000000000001</v>
      </c>
      <c r="P27" s="72">
        <v>0.57599999999999996</v>
      </c>
      <c r="Q27" s="46">
        <f t="shared" si="5"/>
        <v>0.48799999999999999</v>
      </c>
      <c r="R27" s="46">
        <f t="shared" si="6"/>
        <v>0.37033333333333335</v>
      </c>
      <c r="S27" s="53"/>
      <c r="T27" s="78">
        <v>0.49299999999999999</v>
      </c>
      <c r="U27" s="78">
        <v>0.433</v>
      </c>
      <c r="V27" s="78">
        <v>0.40600000000000003</v>
      </c>
      <c r="W27" s="46">
        <f t="shared" si="7"/>
        <v>0.44399999999999995</v>
      </c>
      <c r="X27" s="46">
        <f t="shared" si="8"/>
        <v>0.32633333333333331</v>
      </c>
      <c r="Y27" s="58"/>
      <c r="Z27" s="85">
        <v>0.33600000000000002</v>
      </c>
      <c r="AA27" s="85">
        <v>0.376</v>
      </c>
      <c r="AB27" s="85">
        <v>0.375</v>
      </c>
      <c r="AC27" s="46">
        <f t="shared" si="9"/>
        <v>0.36233333333333334</v>
      </c>
      <c r="AD27" s="46">
        <f t="shared" si="10"/>
        <v>0.2446666666666667</v>
      </c>
      <c r="AE27" s="53"/>
      <c r="AF27" s="85">
        <v>0.35499999999999998</v>
      </c>
      <c r="AG27" s="85">
        <v>0.36899999999999999</v>
      </c>
      <c r="AH27" s="85">
        <v>0.35699999999999998</v>
      </c>
      <c r="AI27" s="46">
        <f t="shared" si="11"/>
        <v>0.36033333333333334</v>
      </c>
      <c r="AJ27" s="46">
        <f t="shared" si="12"/>
        <v>0.2426666666666667</v>
      </c>
    </row>
    <row r="28" spans="1:36" ht="16.5" thickTop="1" thickBot="1" x14ac:dyDescent="0.3">
      <c r="A28" s="52">
        <f t="shared" si="0"/>
        <v>0.14583333333333331</v>
      </c>
      <c r="B28" s="77">
        <v>0.11700000000000001</v>
      </c>
      <c r="C28" s="77">
        <v>0.11700000000000001</v>
      </c>
      <c r="D28" s="77">
        <v>0.11899999999999999</v>
      </c>
      <c r="E28" s="46">
        <f t="shared" si="1"/>
        <v>0.11766666666666666</v>
      </c>
      <c r="F28" s="46">
        <f t="shared" si="2"/>
        <v>0</v>
      </c>
      <c r="G28" s="53"/>
      <c r="H28" s="74">
        <v>0.48199999999999998</v>
      </c>
      <c r="I28" s="74">
        <v>0.47099999999999997</v>
      </c>
      <c r="J28" s="74">
        <v>0.47399999999999998</v>
      </c>
      <c r="K28" s="46">
        <f t="shared" si="3"/>
        <v>0.47566666666666668</v>
      </c>
      <c r="L28" s="46">
        <f t="shared" si="4"/>
        <v>0.35800000000000004</v>
      </c>
      <c r="M28" s="53"/>
      <c r="N28" s="72">
        <v>0.53300000000000003</v>
      </c>
      <c r="O28" s="72">
        <v>0.53300000000000003</v>
      </c>
      <c r="P28" s="72">
        <v>0.67900000000000005</v>
      </c>
      <c r="Q28" s="46">
        <f t="shared" si="5"/>
        <v>0.58166666666666667</v>
      </c>
      <c r="R28" s="46">
        <f t="shared" si="6"/>
        <v>0.46400000000000002</v>
      </c>
      <c r="S28" s="53"/>
      <c r="T28" s="78">
        <v>0.57599999999999996</v>
      </c>
      <c r="U28" s="78">
        <v>0.54800000000000004</v>
      </c>
      <c r="V28" s="78">
        <v>0.51600000000000001</v>
      </c>
      <c r="W28" s="46">
        <f t="shared" si="7"/>
        <v>0.54666666666666675</v>
      </c>
      <c r="X28" s="46">
        <f t="shared" si="8"/>
        <v>0.4290000000000001</v>
      </c>
      <c r="Y28" s="58"/>
      <c r="Z28" s="85">
        <v>0.44400000000000001</v>
      </c>
      <c r="AA28" s="85">
        <v>0.46100000000000002</v>
      </c>
      <c r="AB28" s="85">
        <v>0.47799999999999998</v>
      </c>
      <c r="AC28" s="46">
        <f t="shared" si="9"/>
        <v>0.46100000000000002</v>
      </c>
      <c r="AD28" s="46">
        <f t="shared" si="10"/>
        <v>0.34333333333333338</v>
      </c>
      <c r="AE28" s="53"/>
      <c r="AF28" s="85">
        <v>0.46899999999999997</v>
      </c>
      <c r="AG28" s="85">
        <v>0.47799999999999998</v>
      </c>
      <c r="AH28" s="85">
        <v>0.45700000000000002</v>
      </c>
      <c r="AI28" s="46">
        <f t="shared" si="11"/>
        <v>0.46799999999999997</v>
      </c>
      <c r="AJ28" s="46">
        <f t="shared" si="12"/>
        <v>0.35033333333333333</v>
      </c>
    </row>
    <row r="29" spans="1:36" ht="16.5" thickTop="1" thickBot="1" x14ac:dyDescent="0.3">
      <c r="A29" s="52">
        <f t="shared" si="0"/>
        <v>0.16666666666666666</v>
      </c>
      <c r="B29" s="77">
        <v>0.11700000000000001</v>
      </c>
      <c r="C29" s="77">
        <v>0.11799999999999999</v>
      </c>
      <c r="D29" s="77">
        <v>0.11899999999999999</v>
      </c>
      <c r="E29" s="46">
        <f t="shared" si="1"/>
        <v>0.11799999999999999</v>
      </c>
      <c r="F29" s="46">
        <f t="shared" si="2"/>
        <v>0</v>
      </c>
      <c r="G29" s="53"/>
      <c r="H29" s="74">
        <v>0.58299999999999996</v>
      </c>
      <c r="I29" s="74">
        <v>0.60299999999999998</v>
      </c>
      <c r="J29" s="74">
        <v>0.59699999999999998</v>
      </c>
      <c r="K29" s="46">
        <f t="shared" si="3"/>
        <v>0.59433333333333327</v>
      </c>
      <c r="L29" s="46">
        <f t="shared" si="4"/>
        <v>0.47633333333333328</v>
      </c>
      <c r="M29" s="53"/>
      <c r="N29" s="72">
        <v>0.65200000000000002</v>
      </c>
      <c r="O29" s="72">
        <v>0.65200000000000002</v>
      </c>
      <c r="P29" s="72">
        <v>0.79400000000000004</v>
      </c>
      <c r="Q29" s="46">
        <f t="shared" si="5"/>
        <v>0.69933333333333325</v>
      </c>
      <c r="R29" s="46">
        <f t="shared" si="6"/>
        <v>0.58133333333333326</v>
      </c>
      <c r="S29" s="53"/>
      <c r="T29" s="78">
        <v>0.69099999999999995</v>
      </c>
      <c r="U29" s="78">
        <v>0.66200000000000003</v>
      </c>
      <c r="V29" s="78">
        <v>0.622</v>
      </c>
      <c r="W29" s="46">
        <f t="shared" si="7"/>
        <v>0.65833333333333333</v>
      </c>
      <c r="X29" s="46">
        <f t="shared" si="8"/>
        <v>0.54033333333333333</v>
      </c>
      <c r="Y29" s="58"/>
      <c r="Z29" s="85">
        <v>0.55900000000000005</v>
      </c>
      <c r="AA29" s="85">
        <v>0.58499999999999996</v>
      </c>
      <c r="AB29" s="85">
        <v>0.60699999999999998</v>
      </c>
      <c r="AC29" s="46">
        <f t="shared" si="9"/>
        <v>0.58366666666666667</v>
      </c>
      <c r="AD29" s="46">
        <f t="shared" si="10"/>
        <v>0.46566666666666667</v>
      </c>
      <c r="AE29" s="53"/>
      <c r="AF29" s="85">
        <v>0.59299999999999997</v>
      </c>
      <c r="AG29" s="85">
        <v>0.60199999999999998</v>
      </c>
      <c r="AH29" s="85">
        <v>0.57099999999999995</v>
      </c>
      <c r="AI29" s="46">
        <f t="shared" si="11"/>
        <v>0.58866666666666656</v>
      </c>
      <c r="AJ29" s="46">
        <f t="shared" si="12"/>
        <v>0.47066666666666657</v>
      </c>
    </row>
    <row r="30" spans="1:36" ht="16.5" thickTop="1" thickBot="1" x14ac:dyDescent="0.3">
      <c r="A30" s="52">
        <f t="shared" si="0"/>
        <v>0.1875</v>
      </c>
      <c r="B30" s="77">
        <v>0.11700000000000001</v>
      </c>
      <c r="C30" s="77">
        <v>0.11799999999999999</v>
      </c>
      <c r="D30" s="77">
        <v>0.11899999999999999</v>
      </c>
      <c r="E30" s="46">
        <f t="shared" si="1"/>
        <v>0.11799999999999999</v>
      </c>
      <c r="F30" s="46">
        <f t="shared" si="2"/>
        <v>0</v>
      </c>
      <c r="G30" s="53"/>
      <c r="H30" s="74">
        <v>0.72799999999999998</v>
      </c>
      <c r="I30" s="74">
        <v>0.71899999999999997</v>
      </c>
      <c r="J30" s="74">
        <v>0.72799999999999998</v>
      </c>
      <c r="K30" s="46">
        <f t="shared" si="3"/>
        <v>0.72499999999999998</v>
      </c>
      <c r="L30" s="46">
        <f t="shared" si="4"/>
        <v>0.60699999999999998</v>
      </c>
      <c r="M30" s="53"/>
      <c r="N30" s="72">
        <v>0.76900000000000002</v>
      </c>
      <c r="O30" s="72">
        <v>0.76900000000000002</v>
      </c>
      <c r="P30" s="72">
        <v>0.92400000000000004</v>
      </c>
      <c r="Q30" s="46">
        <f t="shared" si="5"/>
        <v>0.82066666666666677</v>
      </c>
      <c r="R30" s="46">
        <f t="shared" si="6"/>
        <v>0.70266666666666677</v>
      </c>
      <c r="S30" s="53"/>
      <c r="T30" s="78">
        <v>0.78900000000000003</v>
      </c>
      <c r="U30" s="78">
        <v>0.81399999999999995</v>
      </c>
      <c r="V30" s="78">
        <v>0.748</v>
      </c>
      <c r="W30" s="46">
        <f t="shared" si="7"/>
        <v>0.78366666666666662</v>
      </c>
      <c r="X30" s="46">
        <f t="shared" si="8"/>
        <v>0.66566666666666663</v>
      </c>
      <c r="Y30" s="58"/>
      <c r="Z30" s="85">
        <v>0.68300000000000005</v>
      </c>
      <c r="AA30" s="85">
        <v>0.72499999999999998</v>
      </c>
      <c r="AB30" s="85">
        <v>0.72199999999999998</v>
      </c>
      <c r="AC30" s="46">
        <f t="shared" si="9"/>
        <v>0.71</v>
      </c>
      <c r="AD30" s="46">
        <f t="shared" si="10"/>
        <v>0.59199999999999997</v>
      </c>
      <c r="AE30" s="53"/>
      <c r="AF30" s="85">
        <v>0.73099999999999998</v>
      </c>
      <c r="AG30" s="85">
        <v>0.73799999999999999</v>
      </c>
      <c r="AH30" s="85">
        <v>0.69299999999999995</v>
      </c>
      <c r="AI30" s="46">
        <f t="shared" si="11"/>
        <v>0.72066666666666668</v>
      </c>
      <c r="AJ30" s="46">
        <f t="shared" si="12"/>
        <v>0.60266666666666668</v>
      </c>
    </row>
    <row r="31" spans="1:36" ht="16.5" thickTop="1" thickBot="1" x14ac:dyDescent="0.3">
      <c r="A31" s="52">
        <f t="shared" si="0"/>
        <v>0.20833333333333334</v>
      </c>
      <c r="B31" s="77">
        <v>0.11700000000000001</v>
      </c>
      <c r="C31" s="77">
        <v>0.11799999999999999</v>
      </c>
      <c r="D31" s="77">
        <v>0.11899999999999999</v>
      </c>
      <c r="E31" s="46">
        <f t="shared" si="1"/>
        <v>0.11799999999999999</v>
      </c>
      <c r="F31" s="46">
        <f t="shared" si="2"/>
        <v>0</v>
      </c>
      <c r="G31" s="53"/>
      <c r="H31" s="74">
        <v>0.86099999999999999</v>
      </c>
      <c r="I31" s="74">
        <v>0.85499999999999998</v>
      </c>
      <c r="J31" s="74">
        <v>0.89</v>
      </c>
      <c r="K31" s="46">
        <f t="shared" si="3"/>
        <v>0.86866666666666659</v>
      </c>
      <c r="L31" s="46">
        <f t="shared" si="4"/>
        <v>0.75066666666666659</v>
      </c>
      <c r="M31" s="53"/>
      <c r="N31" s="72">
        <v>0.85</v>
      </c>
      <c r="O31" s="72">
        <v>0.85</v>
      </c>
      <c r="P31" s="72">
        <v>0.98899999999999999</v>
      </c>
      <c r="Q31" s="46">
        <f t="shared" si="5"/>
        <v>0.89633333333333332</v>
      </c>
      <c r="R31" s="46">
        <f t="shared" si="6"/>
        <v>0.77833333333333332</v>
      </c>
      <c r="S31" s="53"/>
      <c r="T31" s="78">
        <v>0.90100000000000002</v>
      </c>
      <c r="U31" s="78">
        <v>0.879</v>
      </c>
      <c r="V31" s="78">
        <v>0.83</v>
      </c>
      <c r="W31" s="46">
        <f t="shared" si="7"/>
        <v>0.87</v>
      </c>
      <c r="X31" s="46">
        <f t="shared" si="8"/>
        <v>0.752</v>
      </c>
      <c r="Y31" s="58"/>
      <c r="Z31" s="85">
        <v>0.80900000000000005</v>
      </c>
      <c r="AA31" s="85">
        <v>0.86199999999999999</v>
      </c>
      <c r="AB31" s="85">
        <v>0.85</v>
      </c>
      <c r="AC31" s="46">
        <f t="shared" si="9"/>
        <v>0.84033333333333327</v>
      </c>
      <c r="AD31" s="46">
        <f t="shared" si="10"/>
        <v>0.72233333333333327</v>
      </c>
      <c r="AE31" s="53"/>
      <c r="AF31" s="85">
        <v>0.85799999999999998</v>
      </c>
      <c r="AG31" s="85">
        <v>0.86299999999999999</v>
      </c>
      <c r="AH31" s="85">
        <v>0.81899999999999995</v>
      </c>
      <c r="AI31" s="46">
        <f t="shared" si="11"/>
        <v>0.84666666666666668</v>
      </c>
      <c r="AJ31" s="46">
        <f t="shared" si="12"/>
        <v>0.72866666666666668</v>
      </c>
    </row>
    <row r="32" spans="1:36" ht="16.5" thickTop="1" thickBot="1" x14ac:dyDescent="0.3">
      <c r="A32" s="52">
        <f t="shared" si="0"/>
        <v>0.22916666666666669</v>
      </c>
      <c r="B32" s="77">
        <v>0.11700000000000001</v>
      </c>
      <c r="C32" s="77">
        <v>0.11799999999999999</v>
      </c>
      <c r="D32" s="77">
        <v>0.11899999999999999</v>
      </c>
      <c r="E32" s="46">
        <f t="shared" si="1"/>
        <v>0.11799999999999999</v>
      </c>
      <c r="F32" s="46">
        <f t="shared" si="2"/>
        <v>0</v>
      </c>
      <c r="G32" s="53"/>
      <c r="H32" s="74">
        <v>1.0589999999999999</v>
      </c>
      <c r="I32" s="74">
        <v>1.048</v>
      </c>
      <c r="J32" s="74">
        <v>1.133</v>
      </c>
      <c r="K32" s="46">
        <f t="shared" si="3"/>
        <v>1.08</v>
      </c>
      <c r="L32" s="46">
        <f t="shared" si="4"/>
        <v>0.96200000000000008</v>
      </c>
      <c r="M32" s="53"/>
      <c r="N32" s="72">
        <v>0.91800000000000004</v>
      </c>
      <c r="O32" s="72">
        <v>0.91800000000000004</v>
      </c>
      <c r="P32" s="72">
        <v>1.026</v>
      </c>
      <c r="Q32" s="46">
        <f t="shared" si="5"/>
        <v>0.95400000000000007</v>
      </c>
      <c r="R32" s="46">
        <f t="shared" si="6"/>
        <v>0.83600000000000008</v>
      </c>
      <c r="S32" s="53"/>
      <c r="T32" s="78">
        <v>0.97499999999999998</v>
      </c>
      <c r="U32" s="78">
        <v>0.90800000000000003</v>
      </c>
      <c r="V32" s="78">
        <v>0.89500000000000002</v>
      </c>
      <c r="W32" s="46">
        <f t="shared" si="7"/>
        <v>0.92600000000000005</v>
      </c>
      <c r="X32" s="46">
        <f t="shared" si="8"/>
        <v>0.80800000000000005</v>
      </c>
      <c r="Y32" s="58"/>
      <c r="Z32" s="85">
        <v>0.97299999999999998</v>
      </c>
      <c r="AA32" s="85">
        <v>1.02</v>
      </c>
      <c r="AB32" s="85">
        <v>1.02</v>
      </c>
      <c r="AC32" s="46">
        <f t="shared" si="9"/>
        <v>1.0043333333333333</v>
      </c>
      <c r="AD32" s="46">
        <f t="shared" si="10"/>
        <v>0.88633333333333331</v>
      </c>
      <c r="AE32" s="53"/>
      <c r="AF32" s="85">
        <v>1.032</v>
      </c>
      <c r="AG32" s="85">
        <v>1.048</v>
      </c>
      <c r="AH32" s="85">
        <v>1.0249999999999999</v>
      </c>
      <c r="AI32" s="46">
        <f t="shared" si="11"/>
        <v>1.0349999999999999</v>
      </c>
      <c r="AJ32" s="46">
        <f t="shared" si="12"/>
        <v>0.91699999999999993</v>
      </c>
    </row>
    <row r="33" spans="1:36" ht="16.5" thickTop="1" thickBot="1" x14ac:dyDescent="0.3">
      <c r="A33" s="52">
        <f t="shared" si="0"/>
        <v>0.25</v>
      </c>
      <c r="B33" s="77">
        <v>0.11700000000000001</v>
      </c>
      <c r="C33" s="77">
        <v>0.11799999999999999</v>
      </c>
      <c r="D33" s="77">
        <v>0.11899999999999999</v>
      </c>
      <c r="E33" s="46">
        <f t="shared" si="1"/>
        <v>0.11799999999999999</v>
      </c>
      <c r="F33" s="46">
        <f t="shared" si="2"/>
        <v>0</v>
      </c>
      <c r="G33" s="53"/>
      <c r="H33" s="74">
        <v>1.323</v>
      </c>
      <c r="I33" s="74">
        <v>1.2410000000000001</v>
      </c>
      <c r="J33" s="74">
        <v>1.3160000000000001</v>
      </c>
      <c r="K33" s="46">
        <f t="shared" si="3"/>
        <v>1.2933333333333332</v>
      </c>
      <c r="L33" s="46">
        <f t="shared" si="4"/>
        <v>1.1753333333333331</v>
      </c>
      <c r="M33" s="53"/>
      <c r="N33" s="72">
        <v>0.96399999999999997</v>
      </c>
      <c r="O33" s="72">
        <v>0.96399999999999997</v>
      </c>
      <c r="P33" s="72">
        <v>1.1100000000000001</v>
      </c>
      <c r="Q33" s="46">
        <f t="shared" si="5"/>
        <v>1.0126666666666668</v>
      </c>
      <c r="R33" s="46">
        <f t="shared" si="6"/>
        <v>0.89466666666666683</v>
      </c>
      <c r="S33" s="53"/>
      <c r="T33" s="78">
        <v>1.048</v>
      </c>
      <c r="U33" s="78">
        <v>0.999</v>
      </c>
      <c r="V33" s="78">
        <v>0.96199999999999997</v>
      </c>
      <c r="W33" s="46">
        <f t="shared" si="7"/>
        <v>1.0030000000000001</v>
      </c>
      <c r="X33" s="46">
        <f t="shared" si="8"/>
        <v>0.88500000000000012</v>
      </c>
      <c r="Y33" s="58"/>
      <c r="Z33" s="85">
        <v>1.1739999999999999</v>
      </c>
      <c r="AA33" s="85">
        <v>1.196</v>
      </c>
      <c r="AB33" s="85">
        <v>1.234</v>
      </c>
      <c r="AC33" s="46">
        <f t="shared" si="9"/>
        <v>1.2013333333333334</v>
      </c>
      <c r="AD33" s="46">
        <f t="shared" si="10"/>
        <v>1.0833333333333335</v>
      </c>
      <c r="AE33" s="53"/>
      <c r="AF33" s="85">
        <v>1.256</v>
      </c>
      <c r="AG33" s="85">
        <v>1.278</v>
      </c>
      <c r="AH33" s="85">
        <v>1.181</v>
      </c>
      <c r="AI33" s="46">
        <f t="shared" si="11"/>
        <v>1.2383333333333333</v>
      </c>
      <c r="AJ33" s="46">
        <f t="shared" si="12"/>
        <v>1.1203333333333334</v>
      </c>
    </row>
    <row r="34" spans="1:36" ht="16.5" thickTop="1" thickBot="1" x14ac:dyDescent="0.3">
      <c r="A34" s="52">
        <f t="shared" si="0"/>
        <v>0.27083333333333331</v>
      </c>
      <c r="B34" s="77">
        <v>0.11700000000000001</v>
      </c>
      <c r="C34" s="77">
        <v>0.11799999999999999</v>
      </c>
      <c r="D34" s="77">
        <v>0.11899999999999999</v>
      </c>
      <c r="E34" s="46">
        <f t="shared" si="1"/>
        <v>0.11799999999999999</v>
      </c>
      <c r="F34" s="46">
        <f t="shared" si="2"/>
        <v>0</v>
      </c>
      <c r="G34" s="53"/>
      <c r="H34" s="74">
        <v>1.393</v>
      </c>
      <c r="I34" s="74">
        <v>1.4</v>
      </c>
      <c r="J34" s="74">
        <v>1.42</v>
      </c>
      <c r="K34" s="46">
        <f t="shared" si="3"/>
        <v>1.4043333333333334</v>
      </c>
      <c r="L34" s="46">
        <f t="shared" si="4"/>
        <v>1.2863333333333333</v>
      </c>
      <c r="M34" s="53"/>
      <c r="N34" s="72">
        <v>1.0069999999999999</v>
      </c>
      <c r="O34" s="72">
        <v>1.0069999999999999</v>
      </c>
      <c r="P34" s="72">
        <v>1.119</v>
      </c>
      <c r="Q34" s="46">
        <f t="shared" si="5"/>
        <v>1.0443333333333333</v>
      </c>
      <c r="R34" s="46">
        <f t="shared" si="6"/>
        <v>0.92633333333333334</v>
      </c>
      <c r="S34" s="53"/>
      <c r="T34" s="78">
        <v>1.0629999999999999</v>
      </c>
      <c r="U34" s="78">
        <v>1.018</v>
      </c>
      <c r="V34" s="78">
        <v>0.995</v>
      </c>
      <c r="W34" s="46">
        <f t="shared" si="7"/>
        <v>1.0253333333333334</v>
      </c>
      <c r="X34" s="46">
        <f t="shared" si="8"/>
        <v>0.90733333333333344</v>
      </c>
      <c r="Y34" s="58"/>
      <c r="Z34" s="85">
        <v>1.3109999999999999</v>
      </c>
      <c r="AA34" s="85">
        <v>1.329</v>
      </c>
      <c r="AB34" s="85">
        <v>1.3340000000000001</v>
      </c>
      <c r="AC34" s="46">
        <f t="shared" si="9"/>
        <v>1.3246666666666667</v>
      </c>
      <c r="AD34" s="46">
        <f t="shared" si="10"/>
        <v>1.2066666666666666</v>
      </c>
      <c r="AE34" s="53"/>
      <c r="AF34" s="85">
        <v>1.385</v>
      </c>
      <c r="AG34" s="85">
        <v>1.385</v>
      </c>
      <c r="AH34" s="85">
        <v>1.34</v>
      </c>
      <c r="AI34" s="46">
        <f t="shared" si="11"/>
        <v>1.37</v>
      </c>
      <c r="AJ34" s="46">
        <f t="shared" si="12"/>
        <v>1.2520000000000002</v>
      </c>
    </row>
    <row r="35" spans="1:36" ht="16.5" thickTop="1" thickBot="1" x14ac:dyDescent="0.3">
      <c r="A35" s="52">
        <f t="shared" si="0"/>
        <v>0.29166666666666663</v>
      </c>
      <c r="B35" s="77">
        <v>0.11700000000000001</v>
      </c>
      <c r="C35" s="77">
        <v>0.11799999999999999</v>
      </c>
      <c r="D35" s="77">
        <v>0.11899999999999999</v>
      </c>
      <c r="E35" s="46">
        <f t="shared" si="1"/>
        <v>0.11799999999999999</v>
      </c>
      <c r="F35" s="46">
        <f t="shared" si="2"/>
        <v>0</v>
      </c>
      <c r="G35" s="53"/>
      <c r="H35" s="74">
        <v>1.462</v>
      </c>
      <c r="I35" s="74">
        <v>1.4670000000000001</v>
      </c>
      <c r="J35" s="74">
        <v>1.468</v>
      </c>
      <c r="K35" s="46">
        <f t="shared" si="3"/>
        <v>1.4656666666666667</v>
      </c>
      <c r="L35" s="46">
        <f t="shared" si="4"/>
        <v>1.3476666666666666</v>
      </c>
      <c r="M35" s="53"/>
      <c r="N35" s="72">
        <v>1.054</v>
      </c>
      <c r="O35" s="72">
        <v>1.054</v>
      </c>
      <c r="P35" s="72">
        <v>1.135</v>
      </c>
      <c r="Q35" s="46">
        <f t="shared" si="5"/>
        <v>1.0810000000000002</v>
      </c>
      <c r="R35" s="46">
        <f t="shared" si="6"/>
        <v>0.96300000000000019</v>
      </c>
      <c r="S35" s="53"/>
      <c r="T35" s="78">
        <v>1.075</v>
      </c>
      <c r="U35" s="78">
        <v>1.044</v>
      </c>
      <c r="V35" s="78">
        <v>1.0309999999999999</v>
      </c>
      <c r="W35" s="46">
        <f t="shared" si="7"/>
        <v>1.0499999999999998</v>
      </c>
      <c r="X35" s="46">
        <f t="shared" si="8"/>
        <v>0.93199999999999983</v>
      </c>
      <c r="Y35" s="58"/>
      <c r="Z35" s="85">
        <v>1.4079999999999999</v>
      </c>
      <c r="AA35" s="85">
        <v>1.44</v>
      </c>
      <c r="AB35" s="85">
        <v>1.4590000000000001</v>
      </c>
      <c r="AC35" s="46">
        <f t="shared" si="9"/>
        <v>1.4356666666666669</v>
      </c>
      <c r="AD35" s="46">
        <f t="shared" si="10"/>
        <v>1.3176666666666668</v>
      </c>
      <c r="AE35" s="53"/>
      <c r="AF35" s="85">
        <v>1.4650000000000001</v>
      </c>
      <c r="AG35" s="85">
        <v>1.472</v>
      </c>
      <c r="AH35" s="85">
        <v>1.415</v>
      </c>
      <c r="AI35" s="46">
        <f t="shared" si="11"/>
        <v>1.4506666666666668</v>
      </c>
      <c r="AJ35" s="46">
        <f t="shared" si="12"/>
        <v>1.3326666666666669</v>
      </c>
    </row>
    <row r="36" spans="1:36" ht="16.5" thickTop="1" thickBot="1" x14ac:dyDescent="0.3">
      <c r="A36" s="52">
        <f t="shared" si="0"/>
        <v>0.31249999999999994</v>
      </c>
      <c r="B36" s="77">
        <v>0.11700000000000001</v>
      </c>
      <c r="C36" s="77">
        <v>0.11799999999999999</v>
      </c>
      <c r="D36" s="77">
        <v>0.11899999999999999</v>
      </c>
      <c r="E36" s="46">
        <f t="shared" si="1"/>
        <v>0.11799999999999999</v>
      </c>
      <c r="F36" s="46">
        <f t="shared" si="2"/>
        <v>0</v>
      </c>
      <c r="G36" s="53"/>
      <c r="H36" s="74">
        <v>1.5129999999999999</v>
      </c>
      <c r="I36" s="74">
        <v>1.506</v>
      </c>
      <c r="J36" s="74">
        <v>1.516</v>
      </c>
      <c r="K36" s="46">
        <f t="shared" si="3"/>
        <v>1.5116666666666667</v>
      </c>
      <c r="L36" s="46">
        <f t="shared" si="4"/>
        <v>1.3936666666666668</v>
      </c>
      <c r="M36" s="53"/>
      <c r="N36" s="72">
        <v>1.0720000000000001</v>
      </c>
      <c r="O36" s="72">
        <v>1.0720000000000001</v>
      </c>
      <c r="P36" s="72">
        <v>1.137</v>
      </c>
      <c r="Q36" s="46">
        <f t="shared" si="5"/>
        <v>1.0936666666666668</v>
      </c>
      <c r="R36" s="46">
        <f t="shared" si="6"/>
        <v>0.97566666666666679</v>
      </c>
      <c r="S36" s="53"/>
      <c r="T36" s="78">
        <v>1.079</v>
      </c>
      <c r="U36" s="78">
        <v>1.0620000000000001</v>
      </c>
      <c r="V36" s="78">
        <v>1.0449999999999999</v>
      </c>
      <c r="W36" s="46">
        <f t="shared" si="7"/>
        <v>1.0620000000000001</v>
      </c>
      <c r="X36" s="46">
        <f t="shared" si="8"/>
        <v>0.94400000000000006</v>
      </c>
      <c r="Y36" s="58"/>
      <c r="Z36" s="85">
        <v>1.468</v>
      </c>
      <c r="AA36" s="85">
        <v>1.516</v>
      </c>
      <c r="AB36" s="85">
        <v>1.5229999999999999</v>
      </c>
      <c r="AC36" s="46">
        <f t="shared" si="9"/>
        <v>1.5023333333333333</v>
      </c>
      <c r="AD36" s="46">
        <f t="shared" si="10"/>
        <v>1.3843333333333332</v>
      </c>
      <c r="AE36" s="53"/>
      <c r="AF36" s="85">
        <v>1.512</v>
      </c>
      <c r="AG36" s="85">
        <v>1.512</v>
      </c>
      <c r="AH36" s="85">
        <v>1.456</v>
      </c>
      <c r="AI36" s="46">
        <f t="shared" si="11"/>
        <v>1.4933333333333334</v>
      </c>
      <c r="AJ36" s="46">
        <f t="shared" si="12"/>
        <v>1.3753333333333333</v>
      </c>
    </row>
    <row r="37" spans="1:36" ht="16.5" thickTop="1" thickBot="1" x14ac:dyDescent="0.3">
      <c r="A37" s="52">
        <f t="shared" si="0"/>
        <v>0.33333333333333326</v>
      </c>
      <c r="B37" s="77">
        <v>0.11700000000000001</v>
      </c>
      <c r="C37" s="77">
        <v>0.11799999999999999</v>
      </c>
      <c r="D37" s="77">
        <v>0.11899999999999999</v>
      </c>
      <c r="E37" s="46">
        <f t="shared" si="1"/>
        <v>0.11799999999999999</v>
      </c>
      <c r="F37" s="46">
        <f t="shared" si="2"/>
        <v>0</v>
      </c>
      <c r="G37" s="53"/>
      <c r="H37" s="74">
        <v>1.536</v>
      </c>
      <c r="I37" s="74">
        <v>1.5309999999999999</v>
      </c>
      <c r="J37" s="74">
        <v>1.5409999999999999</v>
      </c>
      <c r="K37" s="46">
        <f t="shared" si="3"/>
        <v>1.5360000000000003</v>
      </c>
      <c r="L37" s="46">
        <f t="shared" si="4"/>
        <v>1.4180000000000001</v>
      </c>
      <c r="M37" s="53"/>
      <c r="N37" s="72">
        <v>1.1779999999999999</v>
      </c>
      <c r="O37" s="72">
        <v>1.1779999999999999</v>
      </c>
      <c r="P37" s="72">
        <v>1.143</v>
      </c>
      <c r="Q37" s="46">
        <f t="shared" si="5"/>
        <v>1.1663333333333332</v>
      </c>
      <c r="R37" s="46">
        <f t="shared" si="6"/>
        <v>1.0483333333333333</v>
      </c>
      <c r="S37" s="53"/>
      <c r="T37" s="78">
        <v>1.083</v>
      </c>
      <c r="U37" s="78">
        <v>1.0740000000000001</v>
      </c>
      <c r="V37" s="78">
        <v>1.0580000000000001</v>
      </c>
      <c r="W37" s="46">
        <f t="shared" si="7"/>
        <v>1.0716666666666665</v>
      </c>
      <c r="X37" s="46">
        <f t="shared" si="8"/>
        <v>0.95366666666666655</v>
      </c>
      <c r="Y37" s="58"/>
      <c r="Z37" s="85">
        <v>1.492</v>
      </c>
      <c r="AA37" s="85">
        <v>1.542</v>
      </c>
      <c r="AB37" s="85">
        <v>1.5529999999999999</v>
      </c>
      <c r="AC37" s="46">
        <f t="shared" si="9"/>
        <v>1.5289999999999999</v>
      </c>
      <c r="AD37" s="46">
        <f t="shared" si="10"/>
        <v>1.411</v>
      </c>
      <c r="AE37" s="53"/>
      <c r="AF37" s="85">
        <v>1.536</v>
      </c>
      <c r="AG37" s="85">
        <v>1.5329999999999999</v>
      </c>
      <c r="AH37" s="85">
        <v>1.482</v>
      </c>
      <c r="AI37" s="46">
        <f t="shared" si="11"/>
        <v>1.5170000000000001</v>
      </c>
      <c r="AJ37" s="46">
        <f t="shared" si="12"/>
        <v>1.399</v>
      </c>
    </row>
    <row r="38" spans="1:36" ht="16.5" thickTop="1" thickBot="1" x14ac:dyDescent="0.3">
      <c r="A38" s="52">
        <f t="shared" si="0"/>
        <v>0.35416666666666657</v>
      </c>
      <c r="B38" s="77">
        <v>0.11700000000000001</v>
      </c>
      <c r="C38" s="77">
        <v>0.11799999999999999</v>
      </c>
      <c r="D38" s="77">
        <v>0.11899999999999999</v>
      </c>
      <c r="E38" s="46">
        <f t="shared" si="1"/>
        <v>0.11799999999999999</v>
      </c>
      <c r="F38" s="46">
        <f t="shared" si="2"/>
        <v>0</v>
      </c>
      <c r="G38" s="53"/>
      <c r="H38" s="74">
        <v>1.5549999999999999</v>
      </c>
      <c r="I38" s="74">
        <v>1.5509999999999999</v>
      </c>
      <c r="J38" s="74">
        <v>1.5580000000000001</v>
      </c>
      <c r="K38" s="46">
        <f t="shared" si="3"/>
        <v>1.5546666666666666</v>
      </c>
      <c r="L38" s="46">
        <f t="shared" si="4"/>
        <v>1.4366666666666665</v>
      </c>
      <c r="M38" s="53"/>
      <c r="N38" s="72">
        <v>1.1850000000000001</v>
      </c>
      <c r="O38" s="72">
        <v>1.1850000000000001</v>
      </c>
      <c r="P38" s="72">
        <v>1.157</v>
      </c>
      <c r="Q38" s="46">
        <f t="shared" si="5"/>
        <v>1.1756666666666666</v>
      </c>
      <c r="R38" s="46">
        <f t="shared" si="6"/>
        <v>1.0576666666666665</v>
      </c>
      <c r="S38" s="53"/>
      <c r="T38" s="78">
        <v>1.099</v>
      </c>
      <c r="U38" s="78">
        <v>1.085</v>
      </c>
      <c r="V38" s="78">
        <v>1.073</v>
      </c>
      <c r="W38" s="46">
        <f t="shared" si="7"/>
        <v>1.0856666666666668</v>
      </c>
      <c r="X38" s="46">
        <f t="shared" si="8"/>
        <v>0.96766666666666679</v>
      </c>
      <c r="Y38" s="58"/>
      <c r="Z38" s="85">
        <v>1.512</v>
      </c>
      <c r="AA38" s="85">
        <v>1.5640000000000001</v>
      </c>
      <c r="AB38" s="85">
        <v>1.5720000000000001</v>
      </c>
      <c r="AC38" s="46">
        <f t="shared" si="9"/>
        <v>1.5493333333333332</v>
      </c>
      <c r="AD38" s="46">
        <f t="shared" si="10"/>
        <v>1.4313333333333333</v>
      </c>
      <c r="AE38" s="53"/>
      <c r="AF38" s="85">
        <v>1.5549999999999999</v>
      </c>
      <c r="AG38" s="85">
        <v>1.554</v>
      </c>
      <c r="AH38" s="85">
        <v>1.5009999999999999</v>
      </c>
      <c r="AI38" s="46">
        <f t="shared" si="11"/>
        <v>1.5366666666666664</v>
      </c>
      <c r="AJ38" s="46">
        <f t="shared" si="12"/>
        <v>1.4186666666666663</v>
      </c>
    </row>
    <row r="39" spans="1:36" ht="16.5" thickTop="1" thickBot="1" x14ac:dyDescent="0.3">
      <c r="A39" s="52">
        <f t="shared" si="0"/>
        <v>0.37499999999999989</v>
      </c>
      <c r="B39" s="77">
        <v>0.11700000000000001</v>
      </c>
      <c r="C39" s="77">
        <v>0.11799999999999999</v>
      </c>
      <c r="D39" s="77">
        <v>0.12</v>
      </c>
      <c r="E39" s="46">
        <f t="shared" si="1"/>
        <v>0.11833333333333333</v>
      </c>
      <c r="F39" s="46">
        <f t="shared" si="2"/>
        <v>0</v>
      </c>
      <c r="G39" s="53"/>
      <c r="H39" s="74">
        <v>1.5740000000000001</v>
      </c>
      <c r="I39" s="74">
        <v>1.569</v>
      </c>
      <c r="J39" s="74">
        <v>1.575</v>
      </c>
      <c r="K39" s="46">
        <f t="shared" si="3"/>
        <v>1.5726666666666667</v>
      </c>
      <c r="L39" s="46">
        <f t="shared" si="4"/>
        <v>1.4543333333333333</v>
      </c>
      <c r="M39" s="53"/>
      <c r="N39" s="72">
        <v>1.1879999999999999</v>
      </c>
      <c r="O39" s="72">
        <v>1.1879999999999999</v>
      </c>
      <c r="P39" s="72">
        <v>1.165</v>
      </c>
      <c r="Q39" s="46">
        <f t="shared" si="5"/>
        <v>1.1803333333333332</v>
      </c>
      <c r="R39" s="46">
        <f t="shared" si="6"/>
        <v>1.0619999999999998</v>
      </c>
      <c r="S39" s="53"/>
      <c r="T39" s="78">
        <v>1.113</v>
      </c>
      <c r="U39" s="78">
        <v>1.093</v>
      </c>
      <c r="V39" s="78">
        <v>1.0840000000000001</v>
      </c>
      <c r="W39" s="46">
        <f t="shared" si="7"/>
        <v>1.0966666666666667</v>
      </c>
      <c r="X39" s="46">
        <f t="shared" si="8"/>
        <v>0.97833333333333339</v>
      </c>
      <c r="Y39" s="58"/>
      <c r="Z39" s="85">
        <v>1.5289999999999999</v>
      </c>
      <c r="AA39" s="85">
        <v>1.5820000000000001</v>
      </c>
      <c r="AB39" s="85">
        <v>1.59</v>
      </c>
      <c r="AC39" s="46">
        <f t="shared" si="9"/>
        <v>1.5669999999999999</v>
      </c>
      <c r="AD39" s="46">
        <f t="shared" si="10"/>
        <v>1.4486666666666665</v>
      </c>
      <c r="AE39" s="53"/>
      <c r="AF39" s="85">
        <v>1.571</v>
      </c>
      <c r="AG39" s="85">
        <v>1.573</v>
      </c>
      <c r="AH39" s="85">
        <v>1.518</v>
      </c>
      <c r="AI39" s="46">
        <f t="shared" si="11"/>
        <v>1.554</v>
      </c>
      <c r="AJ39" s="46">
        <f t="shared" si="12"/>
        <v>1.4356666666666666</v>
      </c>
    </row>
    <row r="40" spans="1:36" ht="16.5" thickTop="1" thickBot="1" x14ac:dyDescent="0.3">
      <c r="A40" s="52">
        <f t="shared" si="0"/>
        <v>0.3958333333333332</v>
      </c>
      <c r="B40" s="77">
        <v>0.11799999999999999</v>
      </c>
      <c r="C40" s="77">
        <v>0.11799999999999999</v>
      </c>
      <c r="D40" s="77">
        <v>0.12</v>
      </c>
      <c r="E40" s="46">
        <f t="shared" si="1"/>
        <v>0.11866666666666666</v>
      </c>
      <c r="F40" s="46">
        <f t="shared" si="2"/>
        <v>0</v>
      </c>
      <c r="G40" s="53"/>
      <c r="H40" s="74">
        <v>1.59</v>
      </c>
      <c r="I40" s="74">
        <v>1.5840000000000001</v>
      </c>
      <c r="J40" s="74">
        <v>1.59</v>
      </c>
      <c r="K40" s="46">
        <f t="shared" si="3"/>
        <v>1.5880000000000001</v>
      </c>
      <c r="L40" s="46">
        <f t="shared" si="4"/>
        <v>1.4693333333333334</v>
      </c>
      <c r="M40" s="53"/>
      <c r="N40" s="72">
        <v>1.198</v>
      </c>
      <c r="O40" s="72">
        <v>1.198</v>
      </c>
      <c r="P40" s="72">
        <v>1.1830000000000001</v>
      </c>
      <c r="Q40" s="46">
        <f t="shared" si="5"/>
        <v>1.1929999999999998</v>
      </c>
      <c r="R40" s="46">
        <f t="shared" si="6"/>
        <v>1.0743333333333331</v>
      </c>
      <c r="S40" s="53"/>
      <c r="T40" s="78">
        <v>1.1299999999999999</v>
      </c>
      <c r="U40" s="78">
        <v>1.103</v>
      </c>
      <c r="V40" s="78">
        <v>1.097</v>
      </c>
      <c r="W40" s="46">
        <f t="shared" si="7"/>
        <v>1.1099999999999999</v>
      </c>
      <c r="X40" s="46">
        <f t="shared" si="8"/>
        <v>0.99133333333333318</v>
      </c>
      <c r="Y40" s="58"/>
      <c r="Z40" s="85">
        <v>1.5429999999999999</v>
      </c>
      <c r="AA40" s="85">
        <v>1.599</v>
      </c>
      <c r="AB40" s="85">
        <v>1.6060000000000001</v>
      </c>
      <c r="AC40" s="46">
        <f t="shared" si="9"/>
        <v>1.5826666666666667</v>
      </c>
      <c r="AD40" s="46">
        <f t="shared" si="10"/>
        <v>1.464</v>
      </c>
      <c r="AE40" s="53"/>
      <c r="AF40" s="85">
        <v>1.589</v>
      </c>
      <c r="AG40" s="85">
        <v>1.59</v>
      </c>
      <c r="AH40" s="85">
        <v>1.5329999999999999</v>
      </c>
      <c r="AI40" s="46">
        <f t="shared" si="11"/>
        <v>1.5706666666666667</v>
      </c>
      <c r="AJ40" s="46">
        <f t="shared" si="12"/>
        <v>1.452</v>
      </c>
    </row>
    <row r="41" spans="1:36" ht="16.5" thickTop="1" thickBot="1" x14ac:dyDescent="0.3">
      <c r="A41" s="52">
        <f t="shared" si="0"/>
        <v>0.41666666666666652</v>
      </c>
      <c r="B41" s="77">
        <v>0.11700000000000001</v>
      </c>
      <c r="C41" s="77">
        <v>0.11799999999999999</v>
      </c>
      <c r="D41" s="77">
        <v>0.12</v>
      </c>
      <c r="E41" s="46">
        <f t="shared" si="1"/>
        <v>0.11833333333333333</v>
      </c>
      <c r="F41" s="46">
        <f t="shared" si="2"/>
        <v>0</v>
      </c>
      <c r="G41" s="53"/>
      <c r="H41" s="74">
        <v>1.6040000000000001</v>
      </c>
      <c r="I41" s="74">
        <v>1.5980000000000001</v>
      </c>
      <c r="J41" s="74">
        <v>1.603</v>
      </c>
      <c r="K41" s="46">
        <f t="shared" si="3"/>
        <v>1.6016666666666666</v>
      </c>
      <c r="L41" s="46">
        <f t="shared" si="4"/>
        <v>1.4833333333333332</v>
      </c>
      <c r="M41" s="53"/>
      <c r="N41" s="72">
        <v>1.2050000000000001</v>
      </c>
      <c r="O41" s="72">
        <v>1.2050000000000001</v>
      </c>
      <c r="P41" s="72">
        <v>1.198</v>
      </c>
      <c r="Q41" s="46">
        <f t="shared" si="5"/>
        <v>1.2026666666666668</v>
      </c>
      <c r="R41" s="46">
        <f t="shared" si="6"/>
        <v>1.0843333333333334</v>
      </c>
      <c r="S41" s="53"/>
      <c r="T41" s="78">
        <v>1.149</v>
      </c>
      <c r="U41" s="78">
        <v>1.1120000000000001</v>
      </c>
      <c r="V41" s="78">
        <v>1.107</v>
      </c>
      <c r="W41" s="46">
        <f t="shared" si="7"/>
        <v>1.1226666666666667</v>
      </c>
      <c r="X41" s="46">
        <f t="shared" si="8"/>
        <v>1.0043333333333333</v>
      </c>
      <c r="Y41" s="58"/>
      <c r="Z41" s="85">
        <v>1.5569999999999999</v>
      </c>
      <c r="AA41" s="85">
        <v>1.613</v>
      </c>
      <c r="AB41" s="85">
        <v>1.619</v>
      </c>
      <c r="AC41" s="46">
        <f t="shared" si="9"/>
        <v>1.5963333333333332</v>
      </c>
      <c r="AD41" s="46">
        <f t="shared" si="10"/>
        <v>1.4779999999999998</v>
      </c>
      <c r="AE41" s="53"/>
      <c r="AF41" s="85">
        <v>1.603</v>
      </c>
      <c r="AG41" s="85">
        <v>1.603</v>
      </c>
      <c r="AH41" s="85">
        <v>1.546</v>
      </c>
      <c r="AI41" s="46">
        <f t="shared" si="11"/>
        <v>1.5839999999999999</v>
      </c>
      <c r="AJ41" s="46">
        <f t="shared" si="12"/>
        <v>1.4656666666666665</v>
      </c>
    </row>
    <row r="42" spans="1:36" ht="16.5" thickTop="1" thickBot="1" x14ac:dyDescent="0.3">
      <c r="A42" s="52">
        <f t="shared" si="0"/>
        <v>0.43749999999999983</v>
      </c>
      <c r="B42" s="77">
        <v>0.11700000000000001</v>
      </c>
      <c r="C42" s="77">
        <v>0.11799999999999999</v>
      </c>
      <c r="D42" s="77">
        <v>0.12</v>
      </c>
      <c r="E42" s="46">
        <f t="shared" si="1"/>
        <v>0.11833333333333333</v>
      </c>
      <c r="F42" s="46">
        <f t="shared" si="2"/>
        <v>0</v>
      </c>
      <c r="G42" s="53"/>
      <c r="H42" s="74">
        <v>1.617</v>
      </c>
      <c r="I42" s="74">
        <v>1.611</v>
      </c>
      <c r="J42" s="74">
        <v>1.6160000000000001</v>
      </c>
      <c r="K42" s="46">
        <f t="shared" si="3"/>
        <v>1.6146666666666665</v>
      </c>
      <c r="L42" s="46">
        <f t="shared" si="4"/>
        <v>1.4963333333333331</v>
      </c>
      <c r="M42" s="53"/>
      <c r="N42" s="72">
        <v>1.214</v>
      </c>
      <c r="O42" s="72">
        <v>1.214</v>
      </c>
      <c r="P42" s="72">
        <v>1.2130000000000001</v>
      </c>
      <c r="Q42" s="46">
        <f t="shared" si="5"/>
        <v>1.2136666666666667</v>
      </c>
      <c r="R42" s="46">
        <f t="shared" si="6"/>
        <v>1.0953333333333333</v>
      </c>
      <c r="S42" s="53"/>
      <c r="T42" s="78">
        <v>1.17</v>
      </c>
      <c r="U42" s="78">
        <v>1.1240000000000001</v>
      </c>
      <c r="V42" s="78">
        <v>1.121</v>
      </c>
      <c r="W42" s="46">
        <f t="shared" si="7"/>
        <v>1.1383333333333334</v>
      </c>
      <c r="X42" s="46">
        <f t="shared" si="8"/>
        <v>1.02</v>
      </c>
      <c r="Y42" s="58"/>
      <c r="Z42" s="85">
        <v>1.569</v>
      </c>
      <c r="AA42" s="85">
        <v>1.625</v>
      </c>
      <c r="AB42" s="85">
        <v>1.631</v>
      </c>
      <c r="AC42" s="46">
        <f t="shared" si="9"/>
        <v>1.6083333333333334</v>
      </c>
      <c r="AD42" s="46">
        <f t="shared" si="10"/>
        <v>1.49</v>
      </c>
      <c r="AE42" s="53"/>
      <c r="AF42" s="85">
        <v>1.6180000000000001</v>
      </c>
      <c r="AG42" s="85">
        <v>1.6160000000000001</v>
      </c>
      <c r="AH42" s="85">
        <v>1.5589999999999999</v>
      </c>
      <c r="AI42" s="46">
        <f t="shared" si="11"/>
        <v>1.5976666666666668</v>
      </c>
      <c r="AJ42" s="46">
        <f t="shared" si="12"/>
        <v>1.4793333333333334</v>
      </c>
    </row>
    <row r="43" spans="1:36" ht="16.5" thickTop="1" thickBot="1" x14ac:dyDescent="0.3">
      <c r="A43" s="52">
        <f t="shared" si="0"/>
        <v>0.45833333333333315</v>
      </c>
      <c r="B43" s="77">
        <v>0.11799999999999999</v>
      </c>
      <c r="C43" s="77">
        <v>0.11799999999999999</v>
      </c>
      <c r="D43" s="77">
        <v>0.12</v>
      </c>
      <c r="E43" s="46">
        <f t="shared" si="1"/>
        <v>0.11866666666666666</v>
      </c>
      <c r="F43" s="46">
        <f t="shared" si="2"/>
        <v>0</v>
      </c>
      <c r="G43" s="53"/>
      <c r="H43" s="74">
        <v>1.629</v>
      </c>
      <c r="I43" s="74">
        <v>1.623</v>
      </c>
      <c r="J43" s="74">
        <v>1.627</v>
      </c>
      <c r="K43" s="46">
        <f t="shared" si="3"/>
        <v>1.6263333333333332</v>
      </c>
      <c r="L43" s="46">
        <f t="shared" si="4"/>
        <v>1.5076666666666665</v>
      </c>
      <c r="M43" s="53"/>
      <c r="N43" s="72">
        <v>1.222</v>
      </c>
      <c r="O43" s="72">
        <v>1.222</v>
      </c>
      <c r="P43" s="72">
        <v>1.2290000000000001</v>
      </c>
      <c r="Q43" s="46">
        <f t="shared" si="5"/>
        <v>1.2243333333333333</v>
      </c>
      <c r="R43" s="46">
        <f t="shared" si="6"/>
        <v>1.1056666666666666</v>
      </c>
      <c r="S43" s="53"/>
      <c r="T43" s="78">
        <v>1.1890000000000001</v>
      </c>
      <c r="U43" s="78">
        <v>1.1319999999999999</v>
      </c>
      <c r="V43" s="78">
        <v>1.1319999999999999</v>
      </c>
      <c r="W43" s="46">
        <f t="shared" si="7"/>
        <v>1.1509999999999998</v>
      </c>
      <c r="X43" s="46">
        <f t="shared" si="8"/>
        <v>1.0323333333333331</v>
      </c>
      <c r="Y43" s="58"/>
      <c r="Z43" s="85">
        <v>1.581</v>
      </c>
      <c r="AA43" s="85">
        <v>1.637</v>
      </c>
      <c r="AB43" s="85">
        <v>1.6419999999999999</v>
      </c>
      <c r="AC43" s="46">
        <f t="shared" si="9"/>
        <v>1.6199999999999999</v>
      </c>
      <c r="AD43" s="46">
        <f t="shared" si="10"/>
        <v>1.5013333333333332</v>
      </c>
      <c r="AE43" s="53"/>
      <c r="AF43" s="85">
        <v>1.633</v>
      </c>
      <c r="AG43" s="85">
        <v>1.6279999999999999</v>
      </c>
      <c r="AH43" s="85">
        <v>1.57</v>
      </c>
      <c r="AI43" s="46">
        <f t="shared" si="11"/>
        <v>1.6103333333333334</v>
      </c>
      <c r="AJ43" s="46">
        <f t="shared" si="12"/>
        <v>1.4916666666666667</v>
      </c>
    </row>
    <row r="44" spans="1:36" ht="16.5" thickTop="1" thickBot="1" x14ac:dyDescent="0.3">
      <c r="A44" s="52">
        <f t="shared" si="0"/>
        <v>0.47916666666666646</v>
      </c>
      <c r="B44" s="77">
        <v>0.11799999999999999</v>
      </c>
      <c r="C44" s="77">
        <v>0.11799999999999999</v>
      </c>
      <c r="D44" s="77">
        <v>0.12</v>
      </c>
      <c r="E44" s="46">
        <f t="shared" si="1"/>
        <v>0.11866666666666666</v>
      </c>
      <c r="F44" s="46">
        <f t="shared" si="2"/>
        <v>0</v>
      </c>
      <c r="G44" s="53"/>
      <c r="H44" s="74">
        <v>1.6419999999999999</v>
      </c>
      <c r="I44" s="74">
        <v>1.6359999999999999</v>
      </c>
      <c r="J44" s="74">
        <v>1.6419999999999999</v>
      </c>
      <c r="K44" s="46">
        <f t="shared" si="3"/>
        <v>1.64</v>
      </c>
      <c r="L44" s="46">
        <f t="shared" si="4"/>
        <v>1.5213333333333332</v>
      </c>
      <c r="M44" s="53"/>
      <c r="N44" s="72">
        <v>1.23</v>
      </c>
      <c r="O44" s="72">
        <v>1.23</v>
      </c>
      <c r="P44" s="72">
        <v>1.2490000000000001</v>
      </c>
      <c r="Q44" s="46">
        <f t="shared" si="5"/>
        <v>1.2363333333333333</v>
      </c>
      <c r="R44" s="46">
        <f t="shared" si="6"/>
        <v>1.1176666666666666</v>
      </c>
      <c r="S44" s="53"/>
      <c r="T44" s="78">
        <v>1.212</v>
      </c>
      <c r="U44" s="78">
        <v>1.1439999999999999</v>
      </c>
      <c r="V44" s="78">
        <v>1.147</v>
      </c>
      <c r="W44" s="46">
        <f t="shared" si="7"/>
        <v>1.1676666666666666</v>
      </c>
      <c r="X44" s="46">
        <f t="shared" si="8"/>
        <v>1.0489999999999999</v>
      </c>
      <c r="Y44" s="58"/>
      <c r="Z44" s="85">
        <v>1.593</v>
      </c>
      <c r="AA44" s="85">
        <v>1.649</v>
      </c>
      <c r="AB44" s="85">
        <v>1.653</v>
      </c>
      <c r="AC44" s="46">
        <f t="shared" si="9"/>
        <v>1.6316666666666666</v>
      </c>
      <c r="AD44" s="46">
        <f t="shared" si="10"/>
        <v>1.5129999999999999</v>
      </c>
      <c r="AE44" s="53"/>
      <c r="AF44" s="85">
        <v>1.6459999999999999</v>
      </c>
      <c r="AG44" s="85">
        <v>1.641</v>
      </c>
      <c r="AH44" s="85">
        <v>1.581</v>
      </c>
      <c r="AI44" s="46">
        <f t="shared" si="11"/>
        <v>1.6226666666666667</v>
      </c>
      <c r="AJ44" s="46">
        <f t="shared" si="12"/>
        <v>1.504</v>
      </c>
    </row>
    <row r="45" spans="1:36" ht="16.5" thickTop="1" thickBot="1" x14ac:dyDescent="0.3">
      <c r="A45" s="52">
        <f t="shared" si="0"/>
        <v>0.49999999999999978</v>
      </c>
      <c r="B45" s="77">
        <v>0.11799999999999999</v>
      </c>
      <c r="C45" s="77">
        <v>0.11799999999999999</v>
      </c>
      <c r="D45" s="77">
        <v>0.12</v>
      </c>
      <c r="E45" s="46">
        <f t="shared" si="1"/>
        <v>0.11866666666666666</v>
      </c>
      <c r="F45" s="46">
        <f t="shared" si="2"/>
        <v>0</v>
      </c>
      <c r="G45" s="53"/>
      <c r="H45" s="74">
        <v>1.6539999999999999</v>
      </c>
      <c r="I45" s="74">
        <v>1.6479999999999999</v>
      </c>
      <c r="J45" s="74">
        <v>1.6539999999999999</v>
      </c>
      <c r="K45" s="46">
        <f t="shared" si="3"/>
        <v>1.6519999999999999</v>
      </c>
      <c r="L45" s="46">
        <f t="shared" si="4"/>
        <v>1.5333333333333332</v>
      </c>
      <c r="M45" s="53"/>
      <c r="N45" s="72">
        <v>1.2410000000000001</v>
      </c>
      <c r="O45" s="72">
        <v>1.2410000000000001</v>
      </c>
      <c r="P45" s="72">
        <v>1.2669999999999999</v>
      </c>
      <c r="Q45" s="46">
        <f t="shared" si="5"/>
        <v>1.2496666666666667</v>
      </c>
      <c r="R45" s="46">
        <f t="shared" si="6"/>
        <v>1.131</v>
      </c>
      <c r="S45" s="53"/>
      <c r="T45" s="78">
        <v>1.2330000000000001</v>
      </c>
      <c r="U45" s="78">
        <v>1.155</v>
      </c>
      <c r="V45" s="78">
        <v>1.161</v>
      </c>
      <c r="W45" s="46">
        <f t="shared" si="7"/>
        <v>1.1830000000000001</v>
      </c>
      <c r="X45" s="46">
        <f t="shared" si="8"/>
        <v>1.0643333333333334</v>
      </c>
      <c r="Y45" s="58"/>
      <c r="Z45" s="85">
        <v>1.6060000000000001</v>
      </c>
      <c r="AA45" s="85">
        <v>1.661</v>
      </c>
      <c r="AB45" s="85">
        <v>1.665</v>
      </c>
      <c r="AC45" s="46">
        <f t="shared" si="9"/>
        <v>1.6440000000000001</v>
      </c>
      <c r="AD45" s="46">
        <f t="shared" si="10"/>
        <v>1.5253333333333334</v>
      </c>
      <c r="AE45" s="53"/>
      <c r="AF45" s="85">
        <v>1.659</v>
      </c>
      <c r="AG45" s="85">
        <v>1.653</v>
      </c>
      <c r="AH45" s="85">
        <v>1.5920000000000001</v>
      </c>
      <c r="AI45" s="46">
        <f t="shared" si="11"/>
        <v>1.6346666666666667</v>
      </c>
      <c r="AJ45" s="46">
        <f t="shared" si="12"/>
        <v>1.516</v>
      </c>
    </row>
    <row r="46" spans="1:36" ht="16.5" thickTop="1" thickBot="1" x14ac:dyDescent="0.3">
      <c r="A46" s="52">
        <f t="shared" si="0"/>
        <v>0.52083333333333315</v>
      </c>
      <c r="B46" s="77">
        <v>0.11799999999999999</v>
      </c>
      <c r="C46" s="77">
        <v>0.11799999999999999</v>
      </c>
      <c r="D46" s="77">
        <v>0.12</v>
      </c>
      <c r="E46" s="46">
        <f t="shared" si="1"/>
        <v>0.11866666666666666</v>
      </c>
      <c r="F46" s="46">
        <f t="shared" si="2"/>
        <v>0</v>
      </c>
      <c r="G46" s="53"/>
      <c r="H46" s="74">
        <v>1.667</v>
      </c>
      <c r="I46" s="74">
        <v>1.66</v>
      </c>
      <c r="J46" s="74">
        <v>1.6659999999999999</v>
      </c>
      <c r="K46" s="46">
        <f t="shared" si="3"/>
        <v>1.6643333333333334</v>
      </c>
      <c r="L46" s="46">
        <f t="shared" si="4"/>
        <v>1.5456666666666667</v>
      </c>
      <c r="M46" s="53"/>
      <c r="N46" s="72">
        <v>1.256</v>
      </c>
      <c r="O46" s="72">
        <v>1.256</v>
      </c>
      <c r="P46" s="72">
        <v>1.2849999999999999</v>
      </c>
      <c r="Q46" s="46">
        <f t="shared" si="5"/>
        <v>1.2656666666666665</v>
      </c>
      <c r="R46" s="46">
        <f t="shared" si="6"/>
        <v>1.1469999999999998</v>
      </c>
      <c r="S46" s="53"/>
      <c r="T46" s="78">
        <v>1.254</v>
      </c>
      <c r="U46" s="78">
        <v>1.1639999999999999</v>
      </c>
      <c r="V46" s="78">
        <v>1.173</v>
      </c>
      <c r="W46" s="46">
        <f t="shared" si="7"/>
        <v>1.1970000000000001</v>
      </c>
      <c r="X46" s="46">
        <f t="shared" si="8"/>
        <v>1.0783333333333334</v>
      </c>
      <c r="Y46" s="58"/>
      <c r="Z46" s="85">
        <v>1.6180000000000001</v>
      </c>
      <c r="AA46" s="85">
        <v>1.6739999999999999</v>
      </c>
      <c r="AB46" s="85">
        <v>1.677</v>
      </c>
      <c r="AC46" s="46">
        <f t="shared" si="9"/>
        <v>1.6563333333333332</v>
      </c>
      <c r="AD46" s="46">
        <f t="shared" si="10"/>
        <v>1.5376666666666665</v>
      </c>
      <c r="AE46" s="53"/>
      <c r="AF46" s="85">
        <v>1.671</v>
      </c>
      <c r="AG46" s="85">
        <v>1.665</v>
      </c>
      <c r="AH46" s="85">
        <v>1.6020000000000001</v>
      </c>
      <c r="AI46" s="46">
        <f t="shared" si="11"/>
        <v>1.6460000000000001</v>
      </c>
      <c r="AJ46" s="46">
        <f t="shared" si="12"/>
        <v>1.5273333333333334</v>
      </c>
    </row>
    <row r="47" spans="1:36" ht="16.5" thickTop="1" thickBot="1" x14ac:dyDescent="0.3">
      <c r="A47" s="52">
        <f t="shared" si="0"/>
        <v>0.54166666666666652</v>
      </c>
      <c r="B47" s="77">
        <v>0.11799999999999999</v>
      </c>
      <c r="C47" s="77">
        <v>0.11799999999999999</v>
      </c>
      <c r="D47" s="77">
        <v>0.12</v>
      </c>
      <c r="E47" s="46">
        <f t="shared" si="1"/>
        <v>0.11866666666666666</v>
      </c>
      <c r="F47" s="46">
        <f t="shared" si="2"/>
        <v>0</v>
      </c>
      <c r="G47" s="53"/>
      <c r="H47" s="74">
        <v>1.679</v>
      </c>
      <c r="I47" s="74">
        <v>1.673</v>
      </c>
      <c r="J47" s="74">
        <v>1.679</v>
      </c>
      <c r="K47" s="46">
        <f t="shared" si="3"/>
        <v>1.6770000000000003</v>
      </c>
      <c r="L47" s="46">
        <f t="shared" si="4"/>
        <v>1.5583333333333336</v>
      </c>
      <c r="M47" s="53"/>
      <c r="N47" s="72">
        <v>1.2709999999999999</v>
      </c>
      <c r="O47" s="72">
        <v>1.2709999999999999</v>
      </c>
      <c r="P47" s="72">
        <v>1.302</v>
      </c>
      <c r="Q47" s="46">
        <f t="shared" si="5"/>
        <v>1.2813333333333332</v>
      </c>
      <c r="R47" s="46">
        <f t="shared" si="6"/>
        <v>1.1626666666666665</v>
      </c>
      <c r="S47" s="53"/>
      <c r="T47" s="78">
        <v>1.2749999999999999</v>
      </c>
      <c r="U47" s="78">
        <v>1.175</v>
      </c>
      <c r="V47" s="78">
        <v>1.1879999999999999</v>
      </c>
      <c r="W47" s="46">
        <f t="shared" si="7"/>
        <v>1.2126666666666666</v>
      </c>
      <c r="X47" s="46">
        <f t="shared" si="8"/>
        <v>1.0939999999999999</v>
      </c>
      <c r="Y47" s="58"/>
      <c r="Z47" s="85">
        <v>1.63</v>
      </c>
      <c r="AA47" s="85">
        <v>1.6850000000000001</v>
      </c>
      <c r="AB47" s="85">
        <v>1.6879999999999999</v>
      </c>
      <c r="AC47" s="46">
        <f t="shared" si="9"/>
        <v>1.6676666666666666</v>
      </c>
      <c r="AD47" s="46">
        <f t="shared" si="10"/>
        <v>1.5489999999999999</v>
      </c>
      <c r="AE47" s="53"/>
      <c r="AF47" s="85">
        <v>1.6830000000000001</v>
      </c>
      <c r="AG47" s="85">
        <v>1.677</v>
      </c>
      <c r="AH47" s="85">
        <v>1.6140000000000001</v>
      </c>
      <c r="AI47" s="46">
        <f t="shared" si="11"/>
        <v>1.6580000000000001</v>
      </c>
      <c r="AJ47" s="46">
        <f t="shared" si="12"/>
        <v>1.5393333333333334</v>
      </c>
    </row>
    <row r="48" spans="1:36" ht="16.5" thickTop="1" thickBot="1" x14ac:dyDescent="0.3">
      <c r="A48" s="52">
        <f t="shared" si="0"/>
        <v>0.56249999999999989</v>
      </c>
      <c r="B48" s="77">
        <v>0.11799999999999999</v>
      </c>
      <c r="C48" s="77">
        <v>0.11799999999999999</v>
      </c>
      <c r="D48" s="77">
        <v>0.12</v>
      </c>
      <c r="E48" s="46">
        <f t="shared" si="1"/>
        <v>0.11866666666666666</v>
      </c>
      <c r="F48" s="46">
        <f t="shared" si="2"/>
        <v>0</v>
      </c>
      <c r="G48" s="53"/>
      <c r="H48" s="74">
        <v>1.6919999999999999</v>
      </c>
      <c r="I48" s="74">
        <v>1.6859999999999999</v>
      </c>
      <c r="J48" s="74">
        <v>1.6919999999999999</v>
      </c>
      <c r="K48" s="46">
        <f t="shared" si="3"/>
        <v>1.6900000000000002</v>
      </c>
      <c r="L48" s="46">
        <f t="shared" si="4"/>
        <v>1.5713333333333335</v>
      </c>
      <c r="M48" s="53"/>
      <c r="N48" s="72">
        <v>1.286</v>
      </c>
      <c r="O48" s="72">
        <v>1.286</v>
      </c>
      <c r="P48" s="72">
        <v>1.3169999999999999</v>
      </c>
      <c r="Q48" s="46">
        <f t="shared" si="5"/>
        <v>1.2963333333333333</v>
      </c>
      <c r="R48" s="46">
        <f t="shared" si="6"/>
        <v>1.1776666666666666</v>
      </c>
      <c r="S48" s="53"/>
      <c r="T48" s="78">
        <v>1.2909999999999999</v>
      </c>
      <c r="U48" s="78">
        <v>1.1819999999999999</v>
      </c>
      <c r="V48" s="78">
        <v>1.2010000000000001</v>
      </c>
      <c r="W48" s="46">
        <f t="shared" si="7"/>
        <v>1.2246666666666666</v>
      </c>
      <c r="X48" s="46">
        <f t="shared" si="8"/>
        <v>1.1059999999999999</v>
      </c>
      <c r="Y48" s="58"/>
      <c r="Z48" s="85">
        <v>1.641</v>
      </c>
      <c r="AA48" s="85">
        <v>1.6970000000000001</v>
      </c>
      <c r="AB48" s="85">
        <v>1.6990000000000001</v>
      </c>
      <c r="AC48" s="46">
        <f t="shared" si="9"/>
        <v>1.679</v>
      </c>
      <c r="AD48" s="46">
        <f t="shared" si="10"/>
        <v>1.5603333333333333</v>
      </c>
      <c r="AE48" s="53"/>
      <c r="AF48" s="85">
        <v>1.694</v>
      </c>
      <c r="AG48" s="85">
        <v>1.6890000000000001</v>
      </c>
      <c r="AH48" s="85">
        <v>1.625</v>
      </c>
      <c r="AI48" s="46">
        <f t="shared" si="11"/>
        <v>1.6693333333333333</v>
      </c>
      <c r="AJ48" s="46">
        <f t="shared" si="12"/>
        <v>1.5506666666666666</v>
      </c>
    </row>
    <row r="49" spans="1:36" ht="16.5" thickTop="1" thickBot="1" x14ac:dyDescent="0.3">
      <c r="A49" s="52">
        <f t="shared" si="0"/>
        <v>0.58333333333333326</v>
      </c>
      <c r="B49" s="77">
        <v>0.11799999999999999</v>
      </c>
      <c r="C49" s="77">
        <v>0.11899999999999999</v>
      </c>
      <c r="D49" s="77">
        <v>0.12</v>
      </c>
      <c r="E49" s="46">
        <f t="shared" si="1"/>
        <v>0.11899999999999999</v>
      </c>
      <c r="F49" s="46">
        <f t="shared" si="2"/>
        <v>0</v>
      </c>
      <c r="G49" s="53"/>
      <c r="H49" s="74">
        <v>1.704</v>
      </c>
      <c r="I49" s="74">
        <v>1.698</v>
      </c>
      <c r="J49" s="74">
        <v>1.706</v>
      </c>
      <c r="K49" s="46">
        <f t="shared" si="3"/>
        <v>1.7026666666666668</v>
      </c>
      <c r="L49" s="46">
        <f t="shared" si="4"/>
        <v>1.5836666666666668</v>
      </c>
      <c r="M49" s="53"/>
      <c r="N49" s="72">
        <v>1.302</v>
      </c>
      <c r="O49" s="72">
        <v>1.302</v>
      </c>
      <c r="P49" s="72">
        <v>1.335</v>
      </c>
      <c r="Q49" s="46">
        <f t="shared" si="5"/>
        <v>1.3129999999999999</v>
      </c>
      <c r="R49" s="46">
        <f t="shared" si="6"/>
        <v>1.194</v>
      </c>
      <c r="S49" s="53"/>
      <c r="T49" s="78">
        <v>1.3080000000000001</v>
      </c>
      <c r="U49" s="78">
        <v>1.194</v>
      </c>
      <c r="V49" s="78">
        <v>1.214</v>
      </c>
      <c r="W49" s="46">
        <f t="shared" si="7"/>
        <v>1.2386666666666666</v>
      </c>
      <c r="X49" s="46">
        <f t="shared" si="8"/>
        <v>1.1196666666666666</v>
      </c>
      <c r="Y49" s="58"/>
      <c r="Z49" s="85">
        <v>1.653</v>
      </c>
      <c r="AA49" s="85">
        <v>1.7090000000000001</v>
      </c>
      <c r="AB49" s="85">
        <v>1.71</v>
      </c>
      <c r="AC49" s="46">
        <f t="shared" si="9"/>
        <v>1.6906666666666668</v>
      </c>
      <c r="AD49" s="46">
        <f t="shared" si="10"/>
        <v>1.5716666666666668</v>
      </c>
      <c r="AE49" s="53"/>
      <c r="AF49" s="85">
        <v>1.7050000000000001</v>
      </c>
      <c r="AG49" s="85">
        <v>1.7</v>
      </c>
      <c r="AH49" s="85">
        <v>1.6359999999999999</v>
      </c>
      <c r="AI49" s="46">
        <f t="shared" si="11"/>
        <v>1.6803333333333335</v>
      </c>
      <c r="AJ49" s="46">
        <f t="shared" si="12"/>
        <v>1.5613333333333335</v>
      </c>
    </row>
    <row r="50" spans="1:36" ht="16.5" thickTop="1" thickBot="1" x14ac:dyDescent="0.3">
      <c r="A50" s="52">
        <f t="shared" si="0"/>
        <v>0.60416666666666663</v>
      </c>
      <c r="B50" s="77">
        <v>0.11799999999999999</v>
      </c>
      <c r="C50" s="77">
        <v>0.11899999999999999</v>
      </c>
      <c r="D50" s="77">
        <v>0.12</v>
      </c>
      <c r="E50" s="46">
        <f t="shared" si="1"/>
        <v>0.11899999999999999</v>
      </c>
      <c r="F50" s="46">
        <f t="shared" si="2"/>
        <v>0</v>
      </c>
      <c r="G50" s="53"/>
      <c r="H50" s="74">
        <v>1.7170000000000001</v>
      </c>
      <c r="I50" s="74">
        <v>1.7090000000000001</v>
      </c>
      <c r="J50" s="74">
        <v>1.718</v>
      </c>
      <c r="K50" s="46">
        <f t="shared" si="3"/>
        <v>1.7146666666666668</v>
      </c>
      <c r="L50" s="46">
        <f t="shared" si="4"/>
        <v>1.5956666666666668</v>
      </c>
      <c r="M50" s="53"/>
      <c r="N50" s="72">
        <v>1.31</v>
      </c>
      <c r="O50" s="72">
        <v>1.31</v>
      </c>
      <c r="P50" s="72">
        <v>1.3520000000000001</v>
      </c>
      <c r="Q50" s="46">
        <f t="shared" si="5"/>
        <v>1.3240000000000001</v>
      </c>
      <c r="R50" s="46">
        <f t="shared" si="6"/>
        <v>1.2050000000000001</v>
      </c>
      <c r="S50" s="53"/>
      <c r="T50" s="78">
        <v>1.3260000000000001</v>
      </c>
      <c r="U50" s="78">
        <v>1.2050000000000001</v>
      </c>
      <c r="V50" s="78">
        <v>1.2270000000000001</v>
      </c>
      <c r="W50" s="46">
        <f t="shared" si="7"/>
        <v>1.2526666666666666</v>
      </c>
      <c r="X50" s="46">
        <f t="shared" si="8"/>
        <v>1.1336666666666666</v>
      </c>
      <c r="Y50" s="58"/>
      <c r="Z50" s="85">
        <v>1.665</v>
      </c>
      <c r="AA50" s="85">
        <v>1.72</v>
      </c>
      <c r="AB50" s="85">
        <v>1.7210000000000001</v>
      </c>
      <c r="AC50" s="46">
        <f t="shared" si="9"/>
        <v>1.702</v>
      </c>
      <c r="AD50" s="46">
        <f t="shared" si="10"/>
        <v>1.583</v>
      </c>
      <c r="AE50" s="53"/>
      <c r="AF50" s="85">
        <v>1.716</v>
      </c>
      <c r="AG50" s="85">
        <v>1.712</v>
      </c>
      <c r="AH50" s="85">
        <v>1.6459999999999999</v>
      </c>
      <c r="AI50" s="46">
        <f t="shared" si="11"/>
        <v>1.6913333333333334</v>
      </c>
      <c r="AJ50" s="46">
        <f t="shared" si="12"/>
        <v>1.5723333333333334</v>
      </c>
    </row>
    <row r="51" spans="1:36" ht="16.5" thickTop="1" thickBot="1" x14ac:dyDescent="0.3">
      <c r="A51" s="52">
        <f t="shared" si="0"/>
        <v>0.625</v>
      </c>
      <c r="B51" s="77">
        <v>0.11799999999999999</v>
      </c>
      <c r="C51" s="77">
        <v>0.11899999999999999</v>
      </c>
      <c r="D51" s="77">
        <v>0.12</v>
      </c>
      <c r="E51" s="46">
        <f t="shared" si="1"/>
        <v>0.11899999999999999</v>
      </c>
      <c r="F51" s="46">
        <f t="shared" si="2"/>
        <v>0</v>
      </c>
      <c r="G51" s="53"/>
      <c r="H51" s="74">
        <v>1.7290000000000001</v>
      </c>
      <c r="I51" s="74">
        <v>1.7210000000000001</v>
      </c>
      <c r="J51" s="74">
        <v>1.73</v>
      </c>
      <c r="K51" s="46">
        <f t="shared" si="3"/>
        <v>1.7266666666666666</v>
      </c>
      <c r="L51" s="46">
        <f t="shared" si="4"/>
        <v>1.6076666666666666</v>
      </c>
      <c r="M51" s="53"/>
      <c r="N51" s="72">
        <v>1.319</v>
      </c>
      <c r="O51" s="72">
        <v>1.319</v>
      </c>
      <c r="P51" s="72">
        <v>1.3680000000000001</v>
      </c>
      <c r="Q51" s="46">
        <f t="shared" si="5"/>
        <v>1.3353333333333335</v>
      </c>
      <c r="R51" s="46">
        <f t="shared" si="6"/>
        <v>1.2163333333333335</v>
      </c>
      <c r="S51" s="53"/>
      <c r="T51" s="78">
        <v>1.343</v>
      </c>
      <c r="U51" s="78">
        <v>1.218</v>
      </c>
      <c r="V51" s="78">
        <v>1.242</v>
      </c>
      <c r="W51" s="46">
        <f t="shared" si="7"/>
        <v>1.2676666666666667</v>
      </c>
      <c r="X51" s="46">
        <f t="shared" si="8"/>
        <v>1.1486666666666667</v>
      </c>
      <c r="Y51" s="58"/>
      <c r="Z51" s="85">
        <v>1.675</v>
      </c>
      <c r="AA51" s="85">
        <v>1.7330000000000001</v>
      </c>
      <c r="AB51" s="85">
        <v>1.7310000000000001</v>
      </c>
      <c r="AC51" s="46">
        <f t="shared" si="9"/>
        <v>1.7130000000000001</v>
      </c>
      <c r="AD51" s="46">
        <f t="shared" si="10"/>
        <v>1.5940000000000001</v>
      </c>
      <c r="AE51" s="53"/>
      <c r="AF51" s="85">
        <v>1.728</v>
      </c>
      <c r="AG51" s="85">
        <v>1.724</v>
      </c>
      <c r="AH51" s="85">
        <v>1.657</v>
      </c>
      <c r="AI51" s="46">
        <f t="shared" si="11"/>
        <v>1.7030000000000001</v>
      </c>
      <c r="AJ51" s="46">
        <f t="shared" si="12"/>
        <v>1.5840000000000001</v>
      </c>
    </row>
    <row r="52" spans="1:36" ht="16.5" thickTop="1" thickBot="1" x14ac:dyDescent="0.3">
      <c r="A52" s="52">
        <f t="shared" si="0"/>
        <v>0.64583333333333337</v>
      </c>
      <c r="B52" s="77">
        <v>0.11799999999999999</v>
      </c>
      <c r="C52" s="77">
        <v>0.11899999999999999</v>
      </c>
      <c r="D52" s="77">
        <v>0.12</v>
      </c>
      <c r="E52" s="46">
        <f t="shared" si="1"/>
        <v>0.11899999999999999</v>
      </c>
      <c r="F52" s="46">
        <f t="shared" si="2"/>
        <v>0</v>
      </c>
      <c r="G52" s="53"/>
      <c r="H52" s="74">
        <v>1.74</v>
      </c>
      <c r="I52" s="74">
        <v>1.7330000000000001</v>
      </c>
      <c r="J52" s="74">
        <v>1.742</v>
      </c>
      <c r="K52" s="46">
        <f t="shared" si="3"/>
        <v>1.7383333333333333</v>
      </c>
      <c r="L52" s="46">
        <f t="shared" si="4"/>
        <v>1.6193333333333333</v>
      </c>
      <c r="M52" s="53"/>
      <c r="N52" s="72">
        <v>1.327</v>
      </c>
      <c r="O52" s="72">
        <v>1.327</v>
      </c>
      <c r="P52" s="72">
        <v>1.3859999999999999</v>
      </c>
      <c r="Q52" s="46">
        <f t="shared" si="5"/>
        <v>1.3466666666666667</v>
      </c>
      <c r="R52" s="46">
        <f t="shared" si="6"/>
        <v>1.2276666666666667</v>
      </c>
      <c r="S52" s="53"/>
      <c r="T52" s="78">
        <v>1.361</v>
      </c>
      <c r="U52" s="78">
        <v>1.2310000000000001</v>
      </c>
      <c r="V52" s="78">
        <v>1.258</v>
      </c>
      <c r="W52" s="46">
        <f t="shared" si="7"/>
        <v>1.2833333333333334</v>
      </c>
      <c r="X52" s="46">
        <f t="shared" si="8"/>
        <v>1.1643333333333334</v>
      </c>
      <c r="Y52" s="58"/>
      <c r="Z52" s="85">
        <v>1.6850000000000001</v>
      </c>
      <c r="AA52" s="85">
        <v>1.744</v>
      </c>
      <c r="AB52" s="85">
        <v>1.7410000000000001</v>
      </c>
      <c r="AC52" s="46">
        <f t="shared" si="9"/>
        <v>1.7233333333333334</v>
      </c>
      <c r="AD52" s="46">
        <f t="shared" si="10"/>
        <v>1.6043333333333334</v>
      </c>
      <c r="AE52" s="53"/>
      <c r="AF52" s="85">
        <v>1.7370000000000001</v>
      </c>
      <c r="AG52" s="85">
        <v>1.7350000000000001</v>
      </c>
      <c r="AH52" s="85">
        <v>1.667</v>
      </c>
      <c r="AI52" s="46">
        <f t="shared" si="11"/>
        <v>1.7130000000000001</v>
      </c>
      <c r="AJ52" s="46">
        <f t="shared" si="12"/>
        <v>1.5940000000000001</v>
      </c>
    </row>
    <row r="53" spans="1:36" ht="16.5" thickTop="1" thickBot="1" x14ac:dyDescent="0.3">
      <c r="A53" s="52">
        <f t="shared" si="0"/>
        <v>0.66666666666666674</v>
      </c>
      <c r="B53" s="77">
        <v>0.11799999999999999</v>
      </c>
      <c r="C53" s="77">
        <v>0.11899999999999999</v>
      </c>
      <c r="D53" s="77">
        <v>0.12</v>
      </c>
      <c r="E53" s="46">
        <f t="shared" si="1"/>
        <v>0.11899999999999999</v>
      </c>
      <c r="F53" s="46">
        <f t="shared" si="2"/>
        <v>0</v>
      </c>
      <c r="G53" s="53"/>
      <c r="H53" s="74">
        <v>1.752</v>
      </c>
      <c r="I53" s="74">
        <v>1.7450000000000001</v>
      </c>
      <c r="J53" s="74">
        <v>1.7529999999999999</v>
      </c>
      <c r="K53" s="46">
        <f t="shared" si="3"/>
        <v>1.75</v>
      </c>
      <c r="L53" s="46">
        <f t="shared" si="4"/>
        <v>1.631</v>
      </c>
      <c r="M53" s="53"/>
      <c r="N53" s="72">
        <v>1.333</v>
      </c>
      <c r="O53" s="72">
        <v>1.333</v>
      </c>
      <c r="P53" s="72">
        <v>1.401</v>
      </c>
      <c r="Q53" s="46">
        <f t="shared" si="5"/>
        <v>1.3556666666666668</v>
      </c>
      <c r="R53" s="46">
        <f t="shared" si="6"/>
        <v>1.2366666666666668</v>
      </c>
      <c r="S53" s="53"/>
      <c r="T53" s="78">
        <v>1.3759999999999999</v>
      </c>
      <c r="U53" s="78">
        <v>1.2430000000000001</v>
      </c>
      <c r="V53" s="78">
        <v>1.274</v>
      </c>
      <c r="W53" s="46">
        <f t="shared" si="7"/>
        <v>1.2976666666666665</v>
      </c>
      <c r="X53" s="46">
        <f t="shared" si="8"/>
        <v>1.1786666666666665</v>
      </c>
      <c r="Y53" s="58"/>
      <c r="Z53" s="85">
        <v>1.6950000000000001</v>
      </c>
      <c r="AA53" s="85">
        <v>1.7549999999999999</v>
      </c>
      <c r="AB53" s="85">
        <v>1.75</v>
      </c>
      <c r="AC53" s="46">
        <f t="shared" si="9"/>
        <v>1.7333333333333334</v>
      </c>
      <c r="AD53" s="46">
        <f t="shared" si="10"/>
        <v>1.6143333333333334</v>
      </c>
      <c r="AE53" s="53"/>
      <c r="AF53" s="85">
        <v>1.7470000000000001</v>
      </c>
      <c r="AG53" s="85">
        <v>1.746</v>
      </c>
      <c r="AH53" s="85">
        <v>1.6759999999999999</v>
      </c>
      <c r="AI53" s="46">
        <f t="shared" si="11"/>
        <v>1.7230000000000001</v>
      </c>
      <c r="AJ53" s="46">
        <f t="shared" si="12"/>
        <v>1.6040000000000001</v>
      </c>
    </row>
    <row r="54" spans="1:36" ht="16.5" thickTop="1" thickBot="1" x14ac:dyDescent="0.3">
      <c r="A54" s="52">
        <f t="shared" si="0"/>
        <v>0.68750000000000011</v>
      </c>
      <c r="B54" s="77">
        <v>0.11799999999999999</v>
      </c>
      <c r="C54" s="77">
        <v>0.11899999999999999</v>
      </c>
      <c r="D54" s="77">
        <v>0.12</v>
      </c>
      <c r="E54" s="46">
        <f t="shared" si="1"/>
        <v>0.11899999999999999</v>
      </c>
      <c r="F54" s="46">
        <f t="shared" si="2"/>
        <v>0</v>
      </c>
      <c r="G54" s="53"/>
      <c r="H54" s="74">
        <v>1.762</v>
      </c>
      <c r="I54" s="74">
        <v>1.7569999999999999</v>
      </c>
      <c r="J54" s="74">
        <v>1.764</v>
      </c>
      <c r="K54" s="46">
        <f t="shared" si="3"/>
        <v>1.7610000000000001</v>
      </c>
      <c r="L54" s="46">
        <f t="shared" si="4"/>
        <v>1.6420000000000001</v>
      </c>
      <c r="M54" s="53"/>
      <c r="N54" s="72">
        <v>1.3440000000000001</v>
      </c>
      <c r="O54" s="72">
        <v>1.3440000000000001</v>
      </c>
      <c r="P54" s="72">
        <v>1.4159999999999999</v>
      </c>
      <c r="Q54" s="46">
        <f t="shared" si="5"/>
        <v>1.3680000000000001</v>
      </c>
      <c r="R54" s="46">
        <f t="shared" si="6"/>
        <v>1.2490000000000001</v>
      </c>
      <c r="S54" s="53"/>
      <c r="T54" s="78">
        <v>1.391</v>
      </c>
      <c r="U54" s="78">
        <v>1.254</v>
      </c>
      <c r="V54" s="78">
        <v>1.288</v>
      </c>
      <c r="W54" s="46">
        <f t="shared" si="7"/>
        <v>1.3109999999999999</v>
      </c>
      <c r="X54" s="46">
        <f t="shared" si="8"/>
        <v>1.1919999999999999</v>
      </c>
      <c r="Y54" s="58"/>
      <c r="Z54" s="85">
        <v>1.7030000000000001</v>
      </c>
      <c r="AA54" s="85">
        <v>1.7649999999999999</v>
      </c>
      <c r="AB54" s="85">
        <v>1.7589999999999999</v>
      </c>
      <c r="AC54" s="46">
        <f t="shared" si="9"/>
        <v>1.7423333333333335</v>
      </c>
      <c r="AD54" s="46">
        <f t="shared" si="10"/>
        <v>1.6233333333333335</v>
      </c>
      <c r="AE54" s="53"/>
      <c r="AF54" s="85">
        <v>1.758</v>
      </c>
      <c r="AG54" s="85">
        <v>1.7569999999999999</v>
      </c>
      <c r="AH54" s="85">
        <v>1.6850000000000001</v>
      </c>
      <c r="AI54" s="46">
        <f t="shared" si="11"/>
        <v>1.7333333333333332</v>
      </c>
      <c r="AJ54" s="46">
        <f t="shared" si="12"/>
        <v>1.6143333333333332</v>
      </c>
    </row>
    <row r="55" spans="1:36" ht="16.5" thickTop="1" thickBot="1" x14ac:dyDescent="0.3">
      <c r="A55" s="52">
        <f t="shared" si="0"/>
        <v>0.70833333333333348</v>
      </c>
      <c r="B55" s="77">
        <v>0.11799999999999999</v>
      </c>
      <c r="C55" s="77">
        <v>0.11899999999999999</v>
      </c>
      <c r="D55" s="77">
        <v>0.12</v>
      </c>
      <c r="E55" s="46">
        <f t="shared" si="1"/>
        <v>0.11899999999999999</v>
      </c>
      <c r="F55" s="46">
        <f t="shared" si="2"/>
        <v>0</v>
      </c>
      <c r="G55" s="53"/>
      <c r="H55" s="74">
        <v>1.7729999999999999</v>
      </c>
      <c r="I55" s="74">
        <v>1.7669999999999999</v>
      </c>
      <c r="J55" s="74">
        <v>1.7749999999999999</v>
      </c>
      <c r="K55" s="46">
        <f t="shared" si="3"/>
        <v>1.7716666666666665</v>
      </c>
      <c r="L55" s="46">
        <f t="shared" si="4"/>
        <v>1.6526666666666665</v>
      </c>
      <c r="M55" s="53"/>
      <c r="N55" s="72">
        <v>1.36</v>
      </c>
      <c r="O55" s="72">
        <v>1.36</v>
      </c>
      <c r="P55" s="72">
        <v>1.4239999999999999</v>
      </c>
      <c r="Q55" s="46">
        <f t="shared" si="5"/>
        <v>1.3813333333333333</v>
      </c>
      <c r="R55" s="46">
        <f t="shared" si="6"/>
        <v>1.2623333333333333</v>
      </c>
      <c r="S55" s="53"/>
      <c r="T55" s="78">
        <v>1.405</v>
      </c>
      <c r="U55" s="78">
        <v>1.2649999999999999</v>
      </c>
      <c r="V55" s="78">
        <v>1.3009999999999999</v>
      </c>
      <c r="W55" s="46">
        <f t="shared" si="7"/>
        <v>1.3236666666666668</v>
      </c>
      <c r="X55" s="46">
        <f t="shared" si="8"/>
        <v>1.2046666666666668</v>
      </c>
      <c r="Y55" s="58"/>
      <c r="Z55" s="85">
        <v>1.712</v>
      </c>
      <c r="AA55" s="85">
        <v>1.776</v>
      </c>
      <c r="AB55" s="85">
        <v>1.77</v>
      </c>
      <c r="AC55" s="46">
        <f t="shared" si="9"/>
        <v>1.7526666666666666</v>
      </c>
      <c r="AD55" s="46">
        <f t="shared" si="10"/>
        <v>1.6336666666666666</v>
      </c>
      <c r="AE55" s="53"/>
      <c r="AF55" s="85">
        <v>1.7669999999999999</v>
      </c>
      <c r="AG55" s="85">
        <v>1.7689999999999999</v>
      </c>
      <c r="AH55" s="85">
        <v>1.6950000000000001</v>
      </c>
      <c r="AI55" s="46">
        <f t="shared" si="11"/>
        <v>1.7436666666666667</v>
      </c>
      <c r="AJ55" s="46">
        <f t="shared" si="12"/>
        <v>1.6246666666666667</v>
      </c>
    </row>
    <row r="56" spans="1:36" ht="16.5" thickTop="1" thickBot="1" x14ac:dyDescent="0.3">
      <c r="A56" s="52">
        <f t="shared" si="0"/>
        <v>0.72916666666666685</v>
      </c>
      <c r="B56" s="77">
        <v>0.11799999999999999</v>
      </c>
      <c r="C56" s="77">
        <v>0.11899999999999999</v>
      </c>
      <c r="D56" s="77">
        <v>0.12</v>
      </c>
      <c r="E56" s="46">
        <f t="shared" si="1"/>
        <v>0.11899999999999999</v>
      </c>
      <c r="F56" s="46">
        <f t="shared" si="2"/>
        <v>0</v>
      </c>
      <c r="G56" s="53"/>
      <c r="H56" s="74">
        <v>1.7849999999999999</v>
      </c>
      <c r="I56" s="74">
        <v>1.7789999999999999</v>
      </c>
      <c r="J56" s="74">
        <v>1.7869999999999999</v>
      </c>
      <c r="K56" s="46">
        <f t="shared" si="3"/>
        <v>1.7836666666666667</v>
      </c>
      <c r="L56" s="46">
        <f t="shared" si="4"/>
        <v>1.6646666666666667</v>
      </c>
      <c r="M56" s="53"/>
      <c r="N56" s="72">
        <v>1.377</v>
      </c>
      <c r="O56" s="72">
        <v>1.377</v>
      </c>
      <c r="P56" s="72">
        <v>1.444</v>
      </c>
      <c r="Q56" s="46">
        <f t="shared" si="5"/>
        <v>1.3993333333333335</v>
      </c>
      <c r="R56" s="46">
        <f t="shared" si="6"/>
        <v>1.2803333333333335</v>
      </c>
      <c r="S56" s="53"/>
      <c r="T56" s="78">
        <v>1.42</v>
      </c>
      <c r="U56" s="78">
        <v>1.28</v>
      </c>
      <c r="V56" s="78">
        <v>1.3149999999999999</v>
      </c>
      <c r="W56" s="46">
        <f t="shared" si="7"/>
        <v>1.3383333333333336</v>
      </c>
      <c r="X56" s="46">
        <f t="shared" si="8"/>
        <v>1.2193333333333336</v>
      </c>
      <c r="Y56" s="58"/>
      <c r="Z56" s="85">
        <v>1.7210000000000001</v>
      </c>
      <c r="AA56" s="85">
        <v>1.7869999999999999</v>
      </c>
      <c r="AB56" s="85">
        <v>1.7789999999999999</v>
      </c>
      <c r="AC56" s="46">
        <f t="shared" si="9"/>
        <v>1.7623333333333333</v>
      </c>
      <c r="AD56" s="46">
        <f t="shared" si="10"/>
        <v>1.6433333333333333</v>
      </c>
      <c r="AE56" s="53"/>
      <c r="AF56" s="85">
        <v>1.776</v>
      </c>
      <c r="AG56" s="85">
        <v>1.78</v>
      </c>
      <c r="AH56" s="85">
        <v>1.704</v>
      </c>
      <c r="AI56" s="46">
        <f t="shared" si="11"/>
        <v>1.7533333333333332</v>
      </c>
      <c r="AJ56" s="46">
        <f t="shared" si="12"/>
        <v>1.6343333333333332</v>
      </c>
    </row>
    <row r="57" spans="1:36" ht="16.5" thickTop="1" thickBot="1" x14ac:dyDescent="0.3">
      <c r="A57" s="52">
        <f t="shared" si="0"/>
        <v>0.75000000000000022</v>
      </c>
      <c r="B57" s="77">
        <v>0.11799999999999999</v>
      </c>
      <c r="C57" s="77">
        <v>0.11899999999999999</v>
      </c>
      <c r="D57" s="77">
        <v>0.12</v>
      </c>
      <c r="E57" s="46">
        <f t="shared" si="1"/>
        <v>0.11899999999999999</v>
      </c>
      <c r="F57" s="46">
        <f t="shared" si="2"/>
        <v>0</v>
      </c>
      <c r="G57" s="53"/>
      <c r="H57" s="74">
        <v>1.796</v>
      </c>
      <c r="I57" s="74">
        <v>1.7909999999999999</v>
      </c>
      <c r="J57" s="74">
        <v>1.7989999999999999</v>
      </c>
      <c r="K57" s="46">
        <f t="shared" si="3"/>
        <v>1.795333333333333</v>
      </c>
      <c r="L57" s="46">
        <f t="shared" si="4"/>
        <v>1.676333333333333</v>
      </c>
      <c r="M57" s="53"/>
      <c r="N57" s="72">
        <v>1.389</v>
      </c>
      <c r="O57" s="72">
        <v>1.389</v>
      </c>
      <c r="P57" s="72">
        <v>1.4550000000000001</v>
      </c>
      <c r="Q57" s="46">
        <f t="shared" si="5"/>
        <v>1.4110000000000003</v>
      </c>
      <c r="R57" s="46">
        <f t="shared" si="6"/>
        <v>1.2920000000000003</v>
      </c>
      <c r="S57" s="53"/>
      <c r="T57" s="78">
        <v>1.43</v>
      </c>
      <c r="U57" s="78">
        <v>1.29</v>
      </c>
      <c r="V57" s="78">
        <v>1.3260000000000001</v>
      </c>
      <c r="W57" s="46">
        <f t="shared" si="7"/>
        <v>1.3486666666666665</v>
      </c>
      <c r="X57" s="46">
        <f t="shared" si="8"/>
        <v>1.2296666666666665</v>
      </c>
      <c r="Y57" s="58"/>
      <c r="Z57" s="85">
        <v>1.73</v>
      </c>
      <c r="AA57" s="85">
        <v>1.798</v>
      </c>
      <c r="AB57" s="85">
        <v>1.7889999999999999</v>
      </c>
      <c r="AC57" s="46">
        <f t="shared" si="9"/>
        <v>1.7723333333333333</v>
      </c>
      <c r="AD57" s="46">
        <f t="shared" si="10"/>
        <v>1.6533333333333333</v>
      </c>
      <c r="AE57" s="53"/>
      <c r="AF57" s="85">
        <v>1.786</v>
      </c>
      <c r="AG57" s="85">
        <v>1.792</v>
      </c>
      <c r="AH57" s="85">
        <v>1.7130000000000001</v>
      </c>
      <c r="AI57" s="46">
        <f t="shared" si="11"/>
        <v>1.7636666666666667</v>
      </c>
      <c r="AJ57" s="46">
        <f t="shared" si="12"/>
        <v>1.6446666666666667</v>
      </c>
    </row>
    <row r="58" spans="1:36" ht="16.5" thickTop="1" thickBot="1" x14ac:dyDescent="0.3">
      <c r="A58" s="52">
        <f t="shared" si="0"/>
        <v>0.77083333333333359</v>
      </c>
      <c r="B58" s="77">
        <v>0.11799999999999999</v>
      </c>
      <c r="C58" s="77">
        <v>0.11899999999999999</v>
      </c>
      <c r="D58" s="77">
        <v>0.12</v>
      </c>
      <c r="E58" s="46">
        <f t="shared" si="1"/>
        <v>0.11899999999999999</v>
      </c>
      <c r="F58" s="46">
        <f t="shared" si="2"/>
        <v>0</v>
      </c>
      <c r="G58" s="53"/>
      <c r="H58" s="74">
        <v>1.8069999999999999</v>
      </c>
      <c r="I58" s="74">
        <v>1.8029999999999999</v>
      </c>
      <c r="J58" s="74">
        <v>1.81</v>
      </c>
      <c r="K58" s="46">
        <f t="shared" si="3"/>
        <v>1.8066666666666666</v>
      </c>
      <c r="L58" s="46">
        <f t="shared" si="4"/>
        <v>1.6876666666666666</v>
      </c>
      <c r="M58" s="53"/>
      <c r="N58" s="72">
        <v>1.4039999999999999</v>
      </c>
      <c r="O58" s="72">
        <v>1.4039999999999999</v>
      </c>
      <c r="P58" s="72">
        <v>1.4690000000000001</v>
      </c>
      <c r="Q58" s="46">
        <f t="shared" si="5"/>
        <v>1.4256666666666666</v>
      </c>
      <c r="R58" s="46">
        <f t="shared" si="6"/>
        <v>1.3066666666666666</v>
      </c>
      <c r="S58" s="53"/>
      <c r="T58" s="78">
        <v>1.444</v>
      </c>
      <c r="U58" s="78">
        <v>1.306</v>
      </c>
      <c r="V58" s="78">
        <v>1.34</v>
      </c>
      <c r="W58" s="46">
        <f t="shared" si="7"/>
        <v>1.3633333333333333</v>
      </c>
      <c r="X58" s="46">
        <f t="shared" si="8"/>
        <v>1.2443333333333333</v>
      </c>
      <c r="Y58" s="58"/>
      <c r="Z58" s="85">
        <v>1.74</v>
      </c>
      <c r="AA58" s="85">
        <v>1.81</v>
      </c>
      <c r="AB58" s="85">
        <v>1.7989999999999999</v>
      </c>
      <c r="AC58" s="46">
        <f t="shared" si="9"/>
        <v>1.7830000000000001</v>
      </c>
      <c r="AD58" s="46">
        <f t="shared" si="10"/>
        <v>1.6640000000000001</v>
      </c>
      <c r="AE58" s="53"/>
      <c r="AF58" s="85">
        <v>1.796</v>
      </c>
      <c r="AG58" s="85">
        <v>1.802</v>
      </c>
      <c r="AH58" s="85">
        <v>1.722</v>
      </c>
      <c r="AI58" s="46">
        <f t="shared" si="11"/>
        <v>1.7733333333333334</v>
      </c>
      <c r="AJ58" s="46">
        <f t="shared" si="12"/>
        <v>1.6543333333333334</v>
      </c>
    </row>
    <row r="59" spans="1:36" ht="16.5" thickTop="1" thickBot="1" x14ac:dyDescent="0.3">
      <c r="A59" s="52">
        <f t="shared" si="0"/>
        <v>0.79166666666666696</v>
      </c>
      <c r="B59" s="77">
        <v>0.11799999999999999</v>
      </c>
      <c r="C59" s="77">
        <v>0.11899999999999999</v>
      </c>
      <c r="D59" s="77">
        <v>0.12</v>
      </c>
      <c r="E59" s="46">
        <f t="shared" si="1"/>
        <v>0.11899999999999999</v>
      </c>
      <c r="F59" s="46">
        <f t="shared" si="2"/>
        <v>0</v>
      </c>
      <c r="G59" s="53"/>
      <c r="H59" s="74">
        <v>1.8180000000000001</v>
      </c>
      <c r="I59" s="74">
        <v>1.8129999999999999</v>
      </c>
      <c r="J59" s="74">
        <v>1.8220000000000001</v>
      </c>
      <c r="K59" s="46">
        <f t="shared" si="3"/>
        <v>1.8176666666666668</v>
      </c>
      <c r="L59" s="46">
        <f t="shared" si="4"/>
        <v>1.6986666666666668</v>
      </c>
      <c r="M59" s="53"/>
      <c r="N59" s="72">
        <v>1.417</v>
      </c>
      <c r="O59" s="72">
        <v>1.417</v>
      </c>
      <c r="P59" s="72">
        <v>1.4810000000000001</v>
      </c>
      <c r="Q59" s="46">
        <f t="shared" si="5"/>
        <v>1.4383333333333335</v>
      </c>
      <c r="R59" s="46">
        <f t="shared" si="6"/>
        <v>1.3193333333333335</v>
      </c>
      <c r="S59" s="53"/>
      <c r="T59" s="78">
        <v>1.4550000000000001</v>
      </c>
      <c r="U59" s="78">
        <v>1.3169999999999999</v>
      </c>
      <c r="V59" s="78">
        <v>1.351</v>
      </c>
      <c r="W59" s="46">
        <f t="shared" si="7"/>
        <v>1.3743333333333334</v>
      </c>
      <c r="X59" s="46">
        <f t="shared" si="8"/>
        <v>1.2553333333333334</v>
      </c>
      <c r="Y59" s="58"/>
      <c r="Z59" s="85">
        <v>1.7490000000000001</v>
      </c>
      <c r="AA59" s="85">
        <v>1.821</v>
      </c>
      <c r="AB59" s="85">
        <v>1.8080000000000001</v>
      </c>
      <c r="AC59" s="46">
        <f t="shared" si="9"/>
        <v>1.7926666666666666</v>
      </c>
      <c r="AD59" s="46">
        <f t="shared" si="10"/>
        <v>1.6736666666666666</v>
      </c>
      <c r="AE59" s="53"/>
      <c r="AF59" s="85">
        <v>1.8049999999999999</v>
      </c>
      <c r="AG59" s="85">
        <v>1.8149999999999999</v>
      </c>
      <c r="AH59" s="85">
        <v>1.7310000000000001</v>
      </c>
      <c r="AI59" s="46">
        <f t="shared" si="11"/>
        <v>1.7836666666666667</v>
      </c>
      <c r="AJ59" s="46">
        <f t="shared" si="12"/>
        <v>1.6646666666666667</v>
      </c>
    </row>
    <row r="60" spans="1:36" ht="16.5" thickTop="1" thickBot="1" x14ac:dyDescent="0.3">
      <c r="A60" s="52">
        <f t="shared" si="0"/>
        <v>0.81250000000000033</v>
      </c>
      <c r="B60" s="77">
        <v>0.11799999999999999</v>
      </c>
      <c r="C60" s="77">
        <v>0.11899999999999999</v>
      </c>
      <c r="D60" s="77">
        <v>0.121</v>
      </c>
      <c r="E60" s="46">
        <f t="shared" si="1"/>
        <v>0.11933333333333333</v>
      </c>
      <c r="F60" s="46">
        <f t="shared" si="2"/>
        <v>0</v>
      </c>
      <c r="G60" s="53"/>
      <c r="H60" s="74">
        <v>1.829</v>
      </c>
      <c r="I60" s="74">
        <v>1.8240000000000001</v>
      </c>
      <c r="J60" s="74">
        <v>1.833</v>
      </c>
      <c r="K60" s="46">
        <f t="shared" si="3"/>
        <v>1.8286666666666667</v>
      </c>
      <c r="L60" s="46">
        <f t="shared" si="4"/>
        <v>1.7093333333333334</v>
      </c>
      <c r="M60" s="53"/>
      <c r="N60" s="72">
        <v>1.431</v>
      </c>
      <c r="O60" s="72">
        <v>1.431</v>
      </c>
      <c r="P60" s="72">
        <v>1.492</v>
      </c>
      <c r="Q60" s="46">
        <f t="shared" si="5"/>
        <v>1.4513333333333334</v>
      </c>
      <c r="R60" s="46">
        <f t="shared" si="6"/>
        <v>1.3320000000000001</v>
      </c>
      <c r="S60" s="53"/>
      <c r="T60" s="78">
        <v>1.468</v>
      </c>
      <c r="U60" s="78">
        <v>1.331</v>
      </c>
      <c r="V60" s="78">
        <v>1.3640000000000001</v>
      </c>
      <c r="W60" s="46">
        <f t="shared" si="7"/>
        <v>1.3876666666666668</v>
      </c>
      <c r="X60" s="46">
        <f t="shared" si="8"/>
        <v>1.2683333333333335</v>
      </c>
      <c r="Y60" s="58"/>
      <c r="Z60" s="85">
        <v>1.758</v>
      </c>
      <c r="AA60" s="85">
        <v>1.8320000000000001</v>
      </c>
      <c r="AB60" s="85">
        <v>1.8180000000000001</v>
      </c>
      <c r="AC60" s="46">
        <f t="shared" si="9"/>
        <v>1.8026666666666664</v>
      </c>
      <c r="AD60" s="46">
        <f t="shared" si="10"/>
        <v>1.6833333333333331</v>
      </c>
      <c r="AE60" s="53"/>
      <c r="AF60" s="85">
        <v>1.8149999999999999</v>
      </c>
      <c r="AG60" s="85">
        <v>1.8260000000000001</v>
      </c>
      <c r="AH60" s="85">
        <v>1.7410000000000001</v>
      </c>
      <c r="AI60" s="46">
        <f t="shared" si="11"/>
        <v>1.7939999999999998</v>
      </c>
      <c r="AJ60" s="46">
        <f t="shared" si="12"/>
        <v>1.6746666666666665</v>
      </c>
    </row>
    <row r="61" spans="1:36" ht="16.5" thickTop="1" thickBot="1" x14ac:dyDescent="0.3">
      <c r="A61" s="52">
        <f t="shared" si="0"/>
        <v>0.8333333333333337</v>
      </c>
      <c r="B61" s="77">
        <v>0.11799999999999999</v>
      </c>
      <c r="C61" s="77">
        <v>0.11899999999999999</v>
      </c>
      <c r="D61" s="77">
        <v>0.121</v>
      </c>
      <c r="E61" s="46">
        <f t="shared" si="1"/>
        <v>0.11933333333333333</v>
      </c>
      <c r="F61" s="46">
        <f t="shared" si="2"/>
        <v>0</v>
      </c>
      <c r="G61" s="53"/>
      <c r="H61" s="74">
        <v>1.841</v>
      </c>
      <c r="I61" s="74">
        <v>1.8360000000000001</v>
      </c>
      <c r="J61" s="74">
        <v>1.845</v>
      </c>
      <c r="K61" s="46">
        <f t="shared" si="3"/>
        <v>1.8406666666666667</v>
      </c>
      <c r="L61" s="46">
        <f t="shared" si="4"/>
        <v>1.7213333333333334</v>
      </c>
      <c r="M61" s="53"/>
      <c r="N61" s="72">
        <v>1.444</v>
      </c>
      <c r="O61" s="72">
        <v>1.444</v>
      </c>
      <c r="P61" s="72">
        <v>1.506</v>
      </c>
      <c r="Q61" s="46">
        <f t="shared" si="5"/>
        <v>1.4646666666666668</v>
      </c>
      <c r="R61" s="46">
        <f t="shared" si="6"/>
        <v>1.3453333333333335</v>
      </c>
      <c r="S61" s="53"/>
      <c r="T61" s="78">
        <v>1.478</v>
      </c>
      <c r="U61" s="78">
        <v>1.3420000000000001</v>
      </c>
      <c r="V61" s="78">
        <v>1.375</v>
      </c>
      <c r="W61" s="46">
        <f t="shared" si="7"/>
        <v>1.3983333333333334</v>
      </c>
      <c r="X61" s="46">
        <f t="shared" si="8"/>
        <v>1.2790000000000001</v>
      </c>
      <c r="Y61" s="58"/>
      <c r="Z61" s="85">
        <v>1.7669999999999999</v>
      </c>
      <c r="AA61" s="85">
        <v>1.8440000000000001</v>
      </c>
      <c r="AB61" s="85">
        <v>1.827</v>
      </c>
      <c r="AC61" s="46">
        <f t="shared" si="9"/>
        <v>1.8126666666666666</v>
      </c>
      <c r="AD61" s="46">
        <f t="shared" si="10"/>
        <v>1.6933333333333334</v>
      </c>
      <c r="AE61" s="53"/>
      <c r="AF61" s="85">
        <v>1.825</v>
      </c>
      <c r="AG61" s="85">
        <v>1.837</v>
      </c>
      <c r="AH61" s="85">
        <v>1.7490000000000001</v>
      </c>
      <c r="AI61" s="46">
        <f t="shared" si="11"/>
        <v>1.8036666666666665</v>
      </c>
      <c r="AJ61" s="46">
        <f t="shared" si="12"/>
        <v>1.6843333333333332</v>
      </c>
    </row>
    <row r="62" spans="1:36" ht="16.5" thickTop="1" thickBot="1" x14ac:dyDescent="0.3">
      <c r="A62" s="52">
        <f t="shared" si="0"/>
        <v>0.85416666666666707</v>
      </c>
      <c r="B62" s="77">
        <v>0.11799999999999999</v>
      </c>
      <c r="C62" s="77">
        <v>0.11899999999999999</v>
      </c>
      <c r="D62" s="77">
        <v>0.121</v>
      </c>
      <c r="E62" s="46">
        <f t="shared" si="1"/>
        <v>0.11933333333333333</v>
      </c>
      <c r="F62" s="46">
        <f t="shared" si="2"/>
        <v>0</v>
      </c>
      <c r="G62" s="53"/>
      <c r="H62" s="74">
        <v>1.853</v>
      </c>
      <c r="I62" s="74">
        <v>1.8480000000000001</v>
      </c>
      <c r="J62" s="74">
        <v>1.8560000000000001</v>
      </c>
      <c r="K62" s="46">
        <f t="shared" si="3"/>
        <v>1.8523333333333334</v>
      </c>
      <c r="L62" s="46">
        <f t="shared" si="4"/>
        <v>1.7330000000000001</v>
      </c>
      <c r="M62" s="53"/>
      <c r="N62" s="72">
        <v>1.458</v>
      </c>
      <c r="O62" s="72">
        <v>1.458</v>
      </c>
      <c r="P62" s="72">
        <v>1.5129999999999999</v>
      </c>
      <c r="Q62" s="46">
        <f t="shared" si="5"/>
        <v>1.4763333333333335</v>
      </c>
      <c r="R62" s="46">
        <f t="shared" si="6"/>
        <v>1.3570000000000002</v>
      </c>
      <c r="S62" s="53"/>
      <c r="T62" s="78">
        <v>1.4870000000000001</v>
      </c>
      <c r="U62" s="78">
        <v>1.355</v>
      </c>
      <c r="V62" s="78">
        <v>1.3879999999999999</v>
      </c>
      <c r="W62" s="46">
        <f t="shared" si="7"/>
        <v>1.4100000000000001</v>
      </c>
      <c r="X62" s="46">
        <f t="shared" si="8"/>
        <v>1.2906666666666669</v>
      </c>
      <c r="Y62" s="58"/>
      <c r="Z62" s="85">
        <v>1.776</v>
      </c>
      <c r="AA62" s="85">
        <v>1.855</v>
      </c>
      <c r="AB62" s="85">
        <v>1.8360000000000001</v>
      </c>
      <c r="AC62" s="46">
        <f t="shared" si="9"/>
        <v>1.8223333333333336</v>
      </c>
      <c r="AD62" s="46">
        <f t="shared" si="10"/>
        <v>1.7030000000000003</v>
      </c>
      <c r="AE62" s="53"/>
      <c r="AF62" s="85">
        <v>1.835</v>
      </c>
      <c r="AG62" s="85">
        <v>1.8480000000000001</v>
      </c>
      <c r="AH62" s="85">
        <v>1.758</v>
      </c>
      <c r="AI62" s="46">
        <f t="shared" si="11"/>
        <v>1.8136666666666665</v>
      </c>
      <c r="AJ62" s="46">
        <f t="shared" si="12"/>
        <v>1.6943333333333332</v>
      </c>
    </row>
    <row r="63" spans="1:36" ht="16.5" thickTop="1" thickBot="1" x14ac:dyDescent="0.3">
      <c r="A63" s="52">
        <f t="shared" si="0"/>
        <v>0.87500000000000044</v>
      </c>
      <c r="B63" s="77">
        <v>0.11799999999999999</v>
      </c>
      <c r="C63" s="77">
        <v>0.11899999999999999</v>
      </c>
      <c r="D63" s="77">
        <v>0.121</v>
      </c>
      <c r="E63" s="46">
        <f t="shared" si="1"/>
        <v>0.11933333333333333</v>
      </c>
      <c r="F63" s="46">
        <f t="shared" si="2"/>
        <v>0</v>
      </c>
      <c r="G63" s="53"/>
      <c r="H63" s="74">
        <v>1.865</v>
      </c>
      <c r="I63" s="74">
        <v>1.859</v>
      </c>
      <c r="J63" s="74">
        <v>1.8680000000000001</v>
      </c>
      <c r="K63" s="46">
        <f t="shared" si="3"/>
        <v>1.8640000000000001</v>
      </c>
      <c r="L63" s="46">
        <f t="shared" si="4"/>
        <v>1.7446666666666668</v>
      </c>
      <c r="M63" s="53"/>
      <c r="N63" s="72">
        <v>1.47</v>
      </c>
      <c r="O63" s="72">
        <v>1.47</v>
      </c>
      <c r="P63" s="72">
        <v>1.524</v>
      </c>
      <c r="Q63" s="46">
        <f t="shared" si="5"/>
        <v>1.4880000000000002</v>
      </c>
      <c r="R63" s="46">
        <f t="shared" si="6"/>
        <v>1.3686666666666669</v>
      </c>
      <c r="S63" s="53"/>
      <c r="T63" s="78">
        <v>1.4970000000000001</v>
      </c>
      <c r="U63" s="78">
        <v>1.3660000000000001</v>
      </c>
      <c r="V63" s="78">
        <v>1.3959999999999999</v>
      </c>
      <c r="W63" s="46">
        <f t="shared" si="7"/>
        <v>1.4196666666666669</v>
      </c>
      <c r="X63" s="46">
        <f t="shared" si="8"/>
        <v>1.3003333333333336</v>
      </c>
      <c r="Y63" s="58"/>
      <c r="Z63" s="85">
        <v>1.7849999999999999</v>
      </c>
      <c r="AA63" s="85">
        <v>1.865</v>
      </c>
      <c r="AB63" s="85">
        <v>1.845</v>
      </c>
      <c r="AC63" s="46">
        <f t="shared" si="9"/>
        <v>1.8316666666666668</v>
      </c>
      <c r="AD63" s="46">
        <f t="shared" si="10"/>
        <v>1.7123333333333335</v>
      </c>
      <c r="AE63" s="53"/>
      <c r="AF63" s="85">
        <v>1.845</v>
      </c>
      <c r="AG63" s="85">
        <v>1.859</v>
      </c>
      <c r="AH63" s="85">
        <v>1.766</v>
      </c>
      <c r="AI63" s="46">
        <f t="shared" si="11"/>
        <v>1.8233333333333333</v>
      </c>
      <c r="AJ63" s="46">
        <f t="shared" si="12"/>
        <v>1.704</v>
      </c>
    </row>
    <row r="64" spans="1:36" ht="16.5" thickTop="1" thickBot="1" x14ac:dyDescent="0.3">
      <c r="A64" s="52">
        <f t="shared" si="0"/>
        <v>0.89583333333333381</v>
      </c>
      <c r="B64" s="77">
        <v>0.11799999999999999</v>
      </c>
      <c r="C64" s="77">
        <v>0.11899999999999999</v>
      </c>
      <c r="D64" s="77">
        <v>0.121</v>
      </c>
      <c r="E64" s="46">
        <f t="shared" si="1"/>
        <v>0.11933333333333333</v>
      </c>
      <c r="F64" s="46">
        <f t="shared" si="2"/>
        <v>0</v>
      </c>
      <c r="G64" s="53"/>
      <c r="H64" s="74">
        <v>1.877</v>
      </c>
      <c r="I64" s="74">
        <v>1.871</v>
      </c>
      <c r="J64" s="74">
        <v>1.881</v>
      </c>
      <c r="K64" s="46">
        <f t="shared" si="3"/>
        <v>1.8763333333333334</v>
      </c>
      <c r="L64" s="46">
        <f t="shared" si="4"/>
        <v>1.7570000000000001</v>
      </c>
      <c r="M64" s="53"/>
      <c r="N64" s="72">
        <v>1.482</v>
      </c>
      <c r="O64" s="72">
        <v>1.482</v>
      </c>
      <c r="P64" s="72">
        <v>1.5309999999999999</v>
      </c>
      <c r="Q64" s="46">
        <f t="shared" si="5"/>
        <v>1.4983333333333333</v>
      </c>
      <c r="R64" s="46">
        <f t="shared" si="6"/>
        <v>1.379</v>
      </c>
      <c r="S64" s="53"/>
      <c r="T64" s="78">
        <v>1.506</v>
      </c>
      <c r="U64" s="78">
        <v>1.3759999999999999</v>
      </c>
      <c r="V64" s="78">
        <v>1.407</v>
      </c>
      <c r="W64" s="46">
        <f t="shared" si="7"/>
        <v>1.4296666666666666</v>
      </c>
      <c r="X64" s="46">
        <f t="shared" si="8"/>
        <v>1.3103333333333333</v>
      </c>
      <c r="Y64" s="58"/>
      <c r="Z64" s="85">
        <v>1.794</v>
      </c>
      <c r="AA64" s="85">
        <v>1.8759999999999999</v>
      </c>
      <c r="AB64" s="85">
        <v>1.855</v>
      </c>
      <c r="AC64" s="46">
        <f t="shared" si="9"/>
        <v>1.8416666666666668</v>
      </c>
      <c r="AD64" s="46">
        <f t="shared" si="10"/>
        <v>1.7223333333333335</v>
      </c>
      <c r="AE64" s="53"/>
      <c r="AF64" s="85">
        <v>1.855</v>
      </c>
      <c r="AG64" s="85">
        <v>1.871</v>
      </c>
      <c r="AH64" s="85">
        <v>1.7749999999999999</v>
      </c>
      <c r="AI64" s="46">
        <f t="shared" si="11"/>
        <v>1.8336666666666666</v>
      </c>
      <c r="AJ64" s="46">
        <f t="shared" si="12"/>
        <v>1.7143333333333333</v>
      </c>
    </row>
    <row r="65" spans="1:36" ht="16.5" thickTop="1" thickBot="1" x14ac:dyDescent="0.3">
      <c r="A65" s="52">
        <f t="shared" si="0"/>
        <v>0.91666666666666718</v>
      </c>
      <c r="B65" s="77">
        <v>0.11799999999999999</v>
      </c>
      <c r="C65" s="77">
        <v>0.11899999999999999</v>
      </c>
      <c r="D65" s="77">
        <v>0.121</v>
      </c>
      <c r="E65" s="46">
        <f t="shared" si="1"/>
        <v>0.11933333333333333</v>
      </c>
      <c r="F65" s="46">
        <f t="shared" si="2"/>
        <v>0</v>
      </c>
      <c r="G65" s="53"/>
      <c r="H65" s="74">
        <v>1.89</v>
      </c>
      <c r="I65" s="74">
        <v>1.883</v>
      </c>
      <c r="J65" s="74">
        <v>1.893</v>
      </c>
      <c r="K65" s="46">
        <f t="shared" si="3"/>
        <v>1.8886666666666665</v>
      </c>
      <c r="L65" s="46">
        <f t="shared" si="4"/>
        <v>1.7693333333333332</v>
      </c>
      <c r="M65" s="53"/>
      <c r="N65" s="72">
        <v>1.4930000000000001</v>
      </c>
      <c r="O65" s="72">
        <v>1.4930000000000001</v>
      </c>
      <c r="P65" s="72">
        <v>1.5409999999999999</v>
      </c>
      <c r="Q65" s="46">
        <f t="shared" si="5"/>
        <v>1.5090000000000001</v>
      </c>
      <c r="R65" s="46">
        <f t="shared" si="6"/>
        <v>1.3896666666666668</v>
      </c>
      <c r="S65" s="53"/>
      <c r="T65" s="78">
        <v>1.514</v>
      </c>
      <c r="U65" s="78">
        <v>1.3859999999999999</v>
      </c>
      <c r="V65" s="78">
        <v>1.417</v>
      </c>
      <c r="W65" s="46">
        <f t="shared" si="7"/>
        <v>1.4390000000000001</v>
      </c>
      <c r="X65" s="46">
        <f t="shared" si="8"/>
        <v>1.3196666666666668</v>
      </c>
      <c r="Y65" s="58"/>
      <c r="Z65" s="85">
        <v>1.802</v>
      </c>
      <c r="AA65" s="85">
        <v>1.8879999999999999</v>
      </c>
      <c r="AB65" s="85">
        <v>1.8640000000000001</v>
      </c>
      <c r="AC65" s="46">
        <f t="shared" si="9"/>
        <v>1.8513333333333335</v>
      </c>
      <c r="AD65" s="46">
        <f t="shared" si="10"/>
        <v>1.7320000000000002</v>
      </c>
      <c r="AE65" s="53"/>
      <c r="AF65" s="85">
        <v>1.8660000000000001</v>
      </c>
      <c r="AG65" s="85">
        <v>1.8819999999999999</v>
      </c>
      <c r="AH65" s="85">
        <v>1.7829999999999999</v>
      </c>
      <c r="AI65" s="46">
        <f t="shared" si="11"/>
        <v>1.8436666666666668</v>
      </c>
      <c r="AJ65" s="46">
        <f t="shared" si="12"/>
        <v>1.7243333333333335</v>
      </c>
    </row>
    <row r="66" spans="1:36" ht="16.5" thickTop="1" thickBot="1" x14ac:dyDescent="0.3">
      <c r="A66" s="52">
        <f t="shared" si="0"/>
        <v>0.93750000000000056</v>
      </c>
      <c r="B66" s="77">
        <v>0.11799999999999999</v>
      </c>
      <c r="C66" s="77">
        <v>0.11899999999999999</v>
      </c>
      <c r="D66" s="77">
        <v>0.121</v>
      </c>
      <c r="E66" s="46">
        <f t="shared" si="1"/>
        <v>0.11933333333333333</v>
      </c>
      <c r="F66" s="46">
        <f t="shared" si="2"/>
        <v>0</v>
      </c>
      <c r="G66" s="53"/>
      <c r="H66" s="74">
        <v>1.9019999999999999</v>
      </c>
      <c r="I66" s="74">
        <v>1.895</v>
      </c>
      <c r="J66" s="74">
        <v>1.905</v>
      </c>
      <c r="K66" s="46">
        <f t="shared" si="3"/>
        <v>1.9006666666666667</v>
      </c>
      <c r="L66" s="46">
        <f t="shared" si="4"/>
        <v>1.7813333333333334</v>
      </c>
      <c r="M66" s="53"/>
      <c r="N66" s="72">
        <v>1.496</v>
      </c>
      <c r="O66" s="72">
        <v>1.496</v>
      </c>
      <c r="P66" s="72">
        <v>1.54</v>
      </c>
      <c r="Q66" s="46">
        <f t="shared" si="5"/>
        <v>1.5106666666666666</v>
      </c>
      <c r="R66" s="46">
        <f t="shared" si="6"/>
        <v>1.3913333333333333</v>
      </c>
      <c r="S66" s="53"/>
      <c r="T66" s="78">
        <v>1.516</v>
      </c>
      <c r="U66" s="78">
        <v>1.391</v>
      </c>
      <c r="V66" s="78">
        <v>1.4239999999999999</v>
      </c>
      <c r="W66" s="46">
        <f t="shared" si="7"/>
        <v>1.4436666666666664</v>
      </c>
      <c r="X66" s="46">
        <f t="shared" si="8"/>
        <v>1.3243333333333331</v>
      </c>
      <c r="Y66" s="58"/>
      <c r="Z66" s="85">
        <v>1.8120000000000001</v>
      </c>
      <c r="AA66" s="85">
        <v>1.899</v>
      </c>
      <c r="AB66" s="85">
        <v>1.8740000000000001</v>
      </c>
      <c r="AC66" s="46">
        <f t="shared" si="9"/>
        <v>1.861666666666667</v>
      </c>
      <c r="AD66" s="46">
        <f t="shared" si="10"/>
        <v>1.7423333333333337</v>
      </c>
      <c r="AE66" s="53"/>
      <c r="AF66" s="85">
        <v>1.875</v>
      </c>
      <c r="AG66" s="85">
        <v>1.8919999999999999</v>
      </c>
      <c r="AH66" s="85">
        <v>1.7909999999999999</v>
      </c>
      <c r="AI66" s="46">
        <f t="shared" si="11"/>
        <v>1.8526666666666667</v>
      </c>
      <c r="AJ66" s="46">
        <f t="shared" si="12"/>
        <v>1.7333333333333334</v>
      </c>
    </row>
    <row r="67" spans="1:36" ht="16.5" thickTop="1" thickBot="1" x14ac:dyDescent="0.3">
      <c r="A67" s="52">
        <f t="shared" si="0"/>
        <v>0.95833333333333393</v>
      </c>
      <c r="B67" s="77">
        <v>0.11799999999999999</v>
      </c>
      <c r="C67" s="77">
        <v>0.11899999999999999</v>
      </c>
      <c r="D67" s="77">
        <v>0.121</v>
      </c>
      <c r="E67" s="46">
        <f t="shared" si="1"/>
        <v>0.11933333333333333</v>
      </c>
      <c r="F67" s="46">
        <f t="shared" si="2"/>
        <v>0</v>
      </c>
      <c r="G67" s="53"/>
      <c r="H67" s="74">
        <v>1.915</v>
      </c>
      <c r="I67" s="74">
        <v>1.9059999999999999</v>
      </c>
      <c r="J67" s="74">
        <v>1.92</v>
      </c>
      <c r="K67" s="46">
        <f t="shared" si="3"/>
        <v>1.9136666666666666</v>
      </c>
      <c r="L67" s="46">
        <f t="shared" si="4"/>
        <v>1.7943333333333333</v>
      </c>
      <c r="M67" s="53"/>
      <c r="N67" s="72">
        <v>1.5089999999999999</v>
      </c>
      <c r="O67" s="72">
        <v>1.5089999999999999</v>
      </c>
      <c r="P67" s="72">
        <v>1.552</v>
      </c>
      <c r="Q67" s="46">
        <f t="shared" si="5"/>
        <v>1.5233333333333334</v>
      </c>
      <c r="R67" s="46">
        <f t="shared" si="6"/>
        <v>1.4040000000000001</v>
      </c>
      <c r="S67" s="53"/>
      <c r="T67" s="78">
        <v>1.522</v>
      </c>
      <c r="U67" s="78">
        <v>1.4019999999999999</v>
      </c>
      <c r="V67" s="78">
        <v>1.431</v>
      </c>
      <c r="W67" s="46">
        <f t="shared" si="7"/>
        <v>1.4516666666666669</v>
      </c>
      <c r="X67" s="46">
        <f t="shared" si="8"/>
        <v>1.3323333333333336</v>
      </c>
      <c r="Y67" s="58"/>
      <c r="Z67" s="85">
        <v>1.82</v>
      </c>
      <c r="AA67" s="85">
        <v>1.91</v>
      </c>
      <c r="AB67" s="85">
        <v>1.883</v>
      </c>
      <c r="AC67" s="46">
        <f t="shared" si="9"/>
        <v>1.8709999999999998</v>
      </c>
      <c r="AD67" s="46">
        <f t="shared" si="10"/>
        <v>1.7516666666666665</v>
      </c>
      <c r="AE67" s="53"/>
      <c r="AF67" s="85">
        <v>1.8859999999999999</v>
      </c>
      <c r="AG67" s="85">
        <v>1.903</v>
      </c>
      <c r="AH67" s="85">
        <v>1.8</v>
      </c>
      <c r="AI67" s="46">
        <f t="shared" si="11"/>
        <v>1.8629999999999998</v>
      </c>
      <c r="AJ67" s="46">
        <f t="shared" si="12"/>
        <v>1.7436666666666665</v>
      </c>
    </row>
    <row r="68" spans="1:36" ht="16.5" thickTop="1" thickBot="1" x14ac:dyDescent="0.3">
      <c r="A68" s="52">
        <f t="shared" si="0"/>
        <v>0.9791666666666673</v>
      </c>
      <c r="B68" s="77">
        <v>0.11799999999999999</v>
      </c>
      <c r="C68" s="77">
        <v>0.11899999999999999</v>
      </c>
      <c r="D68" s="77">
        <v>0.121</v>
      </c>
      <c r="E68" s="46">
        <f t="shared" si="1"/>
        <v>0.11933333333333333</v>
      </c>
      <c r="F68" s="46">
        <f t="shared" si="2"/>
        <v>0</v>
      </c>
      <c r="G68" s="53"/>
      <c r="H68" s="74">
        <v>1.927</v>
      </c>
      <c r="I68" s="74">
        <v>1.9179999999999999</v>
      </c>
      <c r="J68" s="74">
        <v>1.9339999999999999</v>
      </c>
      <c r="K68" s="46">
        <f t="shared" si="3"/>
        <v>1.9263333333333332</v>
      </c>
      <c r="L68" s="46">
        <f t="shared" si="4"/>
        <v>1.8069999999999999</v>
      </c>
      <c r="M68" s="53"/>
      <c r="N68" s="72">
        <v>1.514</v>
      </c>
      <c r="O68" s="72">
        <v>1.514</v>
      </c>
      <c r="P68" s="72">
        <v>1.5589999999999999</v>
      </c>
      <c r="Q68" s="46">
        <f t="shared" si="5"/>
        <v>1.5289999999999999</v>
      </c>
      <c r="R68" s="46">
        <f t="shared" si="6"/>
        <v>1.4096666666666666</v>
      </c>
      <c r="S68" s="53"/>
      <c r="T68" s="78">
        <v>1.5229999999999999</v>
      </c>
      <c r="U68" s="78">
        <v>1.4079999999999999</v>
      </c>
      <c r="V68" s="78">
        <v>1.4370000000000001</v>
      </c>
      <c r="W68" s="46">
        <f t="shared" si="7"/>
        <v>1.4560000000000002</v>
      </c>
      <c r="X68" s="46">
        <f t="shared" si="8"/>
        <v>1.3366666666666669</v>
      </c>
      <c r="Y68" s="58"/>
      <c r="Z68" s="85">
        <v>1.829</v>
      </c>
      <c r="AA68" s="85">
        <v>1.921</v>
      </c>
      <c r="AB68" s="85">
        <v>1.893</v>
      </c>
      <c r="AC68" s="46">
        <f t="shared" si="9"/>
        <v>1.881</v>
      </c>
      <c r="AD68" s="46">
        <f t="shared" si="10"/>
        <v>1.7616666666666667</v>
      </c>
      <c r="AE68" s="53"/>
      <c r="AF68" s="85">
        <v>1.8959999999999999</v>
      </c>
      <c r="AG68" s="85">
        <v>1.9139999999999999</v>
      </c>
      <c r="AH68" s="85">
        <v>1.8080000000000001</v>
      </c>
      <c r="AI68" s="46">
        <f t="shared" si="11"/>
        <v>1.8726666666666665</v>
      </c>
      <c r="AJ68" s="46">
        <f t="shared" si="12"/>
        <v>1.7533333333333332</v>
      </c>
    </row>
    <row r="69" spans="1:36" ht="16.5" thickTop="1" thickBot="1" x14ac:dyDescent="0.3">
      <c r="A69" s="52">
        <f t="shared" si="0"/>
        <v>1.0000000000000007</v>
      </c>
      <c r="B69" s="77">
        <v>0.11799999999999999</v>
      </c>
      <c r="C69" s="77">
        <v>0.11899999999999999</v>
      </c>
      <c r="D69" s="77">
        <v>0.121</v>
      </c>
      <c r="E69" s="46">
        <f t="shared" si="1"/>
        <v>0.11933333333333333</v>
      </c>
      <c r="F69" s="46">
        <f t="shared" si="2"/>
        <v>0</v>
      </c>
      <c r="G69" s="53"/>
      <c r="H69" s="74">
        <v>1.94</v>
      </c>
      <c r="I69" s="74">
        <v>1.929</v>
      </c>
      <c r="J69" s="74">
        <v>1.9490000000000001</v>
      </c>
      <c r="K69" s="46">
        <f t="shared" si="3"/>
        <v>1.9393333333333331</v>
      </c>
      <c r="L69" s="46">
        <f t="shared" si="4"/>
        <v>1.8199999999999998</v>
      </c>
      <c r="M69" s="53"/>
      <c r="N69" s="72">
        <v>1.522</v>
      </c>
      <c r="O69" s="72">
        <v>1.522</v>
      </c>
      <c r="P69" s="72">
        <v>1.5660000000000001</v>
      </c>
      <c r="Q69" s="46">
        <f t="shared" si="5"/>
        <v>1.5366666666666668</v>
      </c>
      <c r="R69" s="46">
        <f t="shared" si="6"/>
        <v>1.4173333333333336</v>
      </c>
      <c r="S69" s="53"/>
      <c r="T69" s="78">
        <v>1.528</v>
      </c>
      <c r="U69" s="78">
        <v>1.4179999999999999</v>
      </c>
      <c r="V69" s="78">
        <v>1.4410000000000001</v>
      </c>
      <c r="W69" s="46">
        <f t="shared" si="7"/>
        <v>1.4623333333333333</v>
      </c>
      <c r="X69" s="46">
        <f t="shared" si="8"/>
        <v>1.343</v>
      </c>
      <c r="Y69" s="58"/>
      <c r="Z69" s="85">
        <v>1.8380000000000001</v>
      </c>
      <c r="AA69" s="85">
        <v>1.9319999999999999</v>
      </c>
      <c r="AB69" s="85">
        <v>1.903</v>
      </c>
      <c r="AC69" s="46">
        <f t="shared" si="9"/>
        <v>1.891</v>
      </c>
      <c r="AD69" s="46">
        <f t="shared" si="10"/>
        <v>1.7716666666666667</v>
      </c>
      <c r="AE69" s="53"/>
      <c r="AF69" s="85">
        <v>1.9059999999999999</v>
      </c>
      <c r="AG69" s="85">
        <v>1.9239999999999999</v>
      </c>
      <c r="AH69" s="85">
        <v>1.8160000000000001</v>
      </c>
      <c r="AI69" s="46">
        <f t="shared" si="11"/>
        <v>1.8819999999999999</v>
      </c>
      <c r="AJ69" s="46">
        <f t="shared" si="12"/>
        <v>1.7626666666666666</v>
      </c>
    </row>
    <row r="70" spans="1:36" ht="16.5" thickTop="1" thickBot="1" x14ac:dyDescent="0.3">
      <c r="A70" s="52">
        <f t="shared" si="0"/>
        <v>1.0208333333333339</v>
      </c>
      <c r="B70" s="77"/>
      <c r="C70" s="77"/>
      <c r="D70" s="77"/>
      <c r="E70" s="46" t="e">
        <f t="shared" si="1"/>
        <v>#DIV/0!</v>
      </c>
      <c r="F70" s="46" t="e">
        <f t="shared" si="2"/>
        <v>#DIV/0!</v>
      </c>
      <c r="G70" s="53"/>
      <c r="H70" s="73"/>
      <c r="I70" s="73"/>
      <c r="J70" s="73"/>
      <c r="K70" s="46" t="e">
        <f t="shared" si="3"/>
        <v>#DIV/0!</v>
      </c>
      <c r="L70" s="46" t="e">
        <f t="shared" si="4"/>
        <v>#DIV/0!</v>
      </c>
      <c r="M70" s="53"/>
      <c r="N70" s="72"/>
      <c r="O70" s="72"/>
      <c r="P70" s="72"/>
      <c r="Q70" s="46" t="e">
        <f t="shared" si="5"/>
        <v>#DIV/0!</v>
      </c>
      <c r="R70" s="46" t="e">
        <f t="shared" si="6"/>
        <v>#DIV/0!</v>
      </c>
      <c r="S70" s="53"/>
      <c r="T70" s="78"/>
      <c r="U70" s="78"/>
      <c r="V70" s="78"/>
      <c r="W70" s="46" t="e">
        <f t="shared" si="7"/>
        <v>#DIV/0!</v>
      </c>
      <c r="X70" s="46" t="e">
        <f t="shared" si="8"/>
        <v>#DIV/0!</v>
      </c>
      <c r="Y70" s="58"/>
      <c r="Z70" s="53">
        <v>0.8</v>
      </c>
      <c r="AA70" s="53">
        <v>0.8</v>
      </c>
      <c r="AB70" s="53">
        <v>0.9</v>
      </c>
      <c r="AC70" s="46">
        <f t="shared" si="9"/>
        <v>0.83333333333333337</v>
      </c>
      <c r="AD70" s="46" t="e">
        <f t="shared" si="10"/>
        <v>#DIV/0!</v>
      </c>
      <c r="AE70" s="53"/>
      <c r="AF70" s="53">
        <v>1.1000000000000001</v>
      </c>
      <c r="AG70" s="53">
        <v>1.4</v>
      </c>
      <c r="AH70" s="53">
        <v>1.6</v>
      </c>
      <c r="AI70" s="46">
        <f t="shared" si="11"/>
        <v>1.3666666666666665</v>
      </c>
      <c r="AJ70" s="46" t="e">
        <f t="shared" si="12"/>
        <v>#DIV/0!</v>
      </c>
    </row>
    <row r="71" spans="1:36" ht="16.5" thickTop="1" thickBot="1" x14ac:dyDescent="0.3">
      <c r="A71" s="52">
        <f t="shared" si="0"/>
        <v>1.0416666666666672</v>
      </c>
      <c r="B71" s="77"/>
      <c r="C71" s="77"/>
      <c r="D71" s="77"/>
      <c r="E71" s="46" t="e">
        <f t="shared" si="1"/>
        <v>#DIV/0!</v>
      </c>
      <c r="F71" s="46" t="e">
        <f t="shared" si="2"/>
        <v>#DIV/0!</v>
      </c>
      <c r="G71" s="53"/>
      <c r="H71" s="75"/>
      <c r="I71" s="75"/>
      <c r="J71" s="75"/>
      <c r="K71" s="46" t="e">
        <f t="shared" si="3"/>
        <v>#DIV/0!</v>
      </c>
      <c r="L71" s="46" t="e">
        <f t="shared" si="4"/>
        <v>#DIV/0!</v>
      </c>
      <c r="M71" s="53"/>
      <c r="N71" s="72"/>
      <c r="O71" s="72"/>
      <c r="P71" s="72"/>
      <c r="Q71" s="46" t="e">
        <f t="shared" si="5"/>
        <v>#DIV/0!</v>
      </c>
      <c r="R71" s="46" t="e">
        <f t="shared" si="6"/>
        <v>#DIV/0!</v>
      </c>
      <c r="S71" s="53"/>
      <c r="T71" s="78"/>
      <c r="U71" s="78"/>
      <c r="V71" s="78"/>
      <c r="W71" s="46" t="e">
        <f t="shared" si="7"/>
        <v>#DIV/0!</v>
      </c>
      <c r="X71" s="46" t="e">
        <f t="shared" si="8"/>
        <v>#DIV/0!</v>
      </c>
      <c r="Y71" s="58"/>
      <c r="Z71" s="53">
        <v>0.8</v>
      </c>
      <c r="AA71" s="53">
        <v>0.8</v>
      </c>
      <c r="AB71" s="53">
        <v>0.9</v>
      </c>
      <c r="AC71" s="46">
        <f t="shared" si="9"/>
        <v>0.83333333333333337</v>
      </c>
      <c r="AD71" s="46" t="e">
        <f t="shared" si="10"/>
        <v>#DIV/0!</v>
      </c>
      <c r="AE71" s="53"/>
      <c r="AF71" s="53">
        <v>1.1000000000000001</v>
      </c>
      <c r="AG71" s="53">
        <v>1.4</v>
      </c>
      <c r="AH71" s="53">
        <v>1.6</v>
      </c>
      <c r="AI71" s="46">
        <f t="shared" si="11"/>
        <v>1.3666666666666665</v>
      </c>
      <c r="AJ71" s="46" t="e">
        <f t="shared" si="12"/>
        <v>#DIV/0!</v>
      </c>
    </row>
    <row r="72" spans="1:36" ht="16.5" thickTop="1" thickBot="1" x14ac:dyDescent="0.3">
      <c r="A72" s="52">
        <f t="shared" si="0"/>
        <v>1.0625000000000004</v>
      </c>
      <c r="B72" s="77"/>
      <c r="C72" s="77"/>
      <c r="D72" s="77"/>
      <c r="E72" s="46" t="e">
        <f t="shared" si="1"/>
        <v>#DIV/0!</v>
      </c>
      <c r="F72" s="46" t="e">
        <f t="shared" si="2"/>
        <v>#DIV/0!</v>
      </c>
      <c r="G72" s="53"/>
      <c r="H72" s="75"/>
      <c r="I72" s="75"/>
      <c r="J72" s="75"/>
      <c r="K72" s="46" t="e">
        <f t="shared" si="3"/>
        <v>#DIV/0!</v>
      </c>
      <c r="L72" s="46" t="e">
        <f t="shared" si="4"/>
        <v>#DIV/0!</v>
      </c>
      <c r="M72" s="53"/>
      <c r="N72" s="72"/>
      <c r="O72" s="72"/>
      <c r="P72" s="72"/>
      <c r="Q72" s="46" t="e">
        <f t="shared" si="5"/>
        <v>#DIV/0!</v>
      </c>
      <c r="R72" s="46" t="e">
        <f t="shared" si="6"/>
        <v>#DIV/0!</v>
      </c>
      <c r="S72" s="53"/>
      <c r="T72" s="78"/>
      <c r="U72" s="78"/>
      <c r="V72" s="78"/>
      <c r="W72" s="46" t="e">
        <f t="shared" si="7"/>
        <v>#DIV/0!</v>
      </c>
      <c r="X72" s="46" t="e">
        <f t="shared" si="8"/>
        <v>#DIV/0!</v>
      </c>
      <c r="Y72" s="58"/>
      <c r="Z72" s="53">
        <v>0.8</v>
      </c>
      <c r="AA72" s="53">
        <v>0.8</v>
      </c>
      <c r="AB72" s="53">
        <v>0.9</v>
      </c>
      <c r="AC72" s="46">
        <f t="shared" si="9"/>
        <v>0.83333333333333337</v>
      </c>
      <c r="AD72" s="46" t="e">
        <f t="shared" si="10"/>
        <v>#DIV/0!</v>
      </c>
      <c r="AE72" s="53"/>
      <c r="AF72" s="53">
        <v>1.1000000000000001</v>
      </c>
      <c r="AG72" s="53">
        <v>1.4</v>
      </c>
      <c r="AH72" s="53">
        <v>1.6</v>
      </c>
      <c r="AI72" s="46">
        <f t="shared" si="11"/>
        <v>1.3666666666666665</v>
      </c>
      <c r="AJ72" s="46" t="e">
        <f t="shared" si="12"/>
        <v>#DIV/0!</v>
      </c>
    </row>
    <row r="73" spans="1:36" ht="16.5" thickTop="1" thickBot="1" x14ac:dyDescent="0.3">
      <c r="A73" s="52">
        <f t="shared" si="0"/>
        <v>1.0833333333333337</v>
      </c>
      <c r="B73" s="77"/>
      <c r="C73" s="77"/>
      <c r="D73" s="77"/>
      <c r="E73" s="46" t="e">
        <f t="shared" si="1"/>
        <v>#DIV/0!</v>
      </c>
      <c r="F73" s="46" t="e">
        <f t="shared" si="2"/>
        <v>#DIV/0!</v>
      </c>
      <c r="G73" s="53"/>
      <c r="H73" s="75"/>
      <c r="I73" s="75"/>
      <c r="J73" s="75"/>
      <c r="K73" s="46" t="e">
        <f t="shared" si="3"/>
        <v>#DIV/0!</v>
      </c>
      <c r="L73" s="46" t="e">
        <f t="shared" si="4"/>
        <v>#DIV/0!</v>
      </c>
      <c r="M73" s="53"/>
      <c r="N73" s="72"/>
      <c r="O73" s="72"/>
      <c r="P73" s="72"/>
      <c r="Q73" s="46" t="e">
        <f t="shared" si="5"/>
        <v>#DIV/0!</v>
      </c>
      <c r="R73" s="46" t="e">
        <f t="shared" si="6"/>
        <v>#DIV/0!</v>
      </c>
      <c r="S73" s="53"/>
      <c r="T73" s="78"/>
      <c r="U73" s="78"/>
      <c r="V73" s="78"/>
      <c r="W73" s="46" t="e">
        <f t="shared" si="7"/>
        <v>#DIV/0!</v>
      </c>
      <c r="X73" s="46" t="e">
        <f t="shared" si="8"/>
        <v>#DIV/0!</v>
      </c>
      <c r="Y73" s="58"/>
      <c r="Z73" s="53">
        <v>0.8</v>
      </c>
      <c r="AA73" s="53">
        <v>0.8</v>
      </c>
      <c r="AB73" s="53">
        <v>0.9</v>
      </c>
      <c r="AC73" s="46">
        <f t="shared" si="9"/>
        <v>0.83333333333333337</v>
      </c>
      <c r="AD73" s="46" t="e">
        <f t="shared" si="10"/>
        <v>#DIV/0!</v>
      </c>
      <c r="AE73" s="53"/>
      <c r="AF73" s="53">
        <v>1.1000000000000001</v>
      </c>
      <c r="AG73" s="53">
        <v>1.4</v>
      </c>
      <c r="AH73" s="53">
        <v>1.6</v>
      </c>
      <c r="AI73" s="46">
        <f t="shared" si="11"/>
        <v>1.3666666666666665</v>
      </c>
      <c r="AJ73" s="46" t="e">
        <f t="shared" si="12"/>
        <v>#DIV/0!</v>
      </c>
    </row>
    <row r="74" spans="1:36" ht="16.5" thickTop="1" thickBot="1" x14ac:dyDescent="0.3">
      <c r="A74" s="52">
        <f t="shared" si="0"/>
        <v>1.104166666666667</v>
      </c>
      <c r="B74" s="77"/>
      <c r="C74" s="77"/>
      <c r="D74" s="77"/>
      <c r="E74" s="46" t="e">
        <f t="shared" si="1"/>
        <v>#DIV/0!</v>
      </c>
      <c r="F74" s="46" t="e">
        <f t="shared" si="2"/>
        <v>#DIV/0!</v>
      </c>
      <c r="G74" s="53"/>
      <c r="H74" s="75"/>
      <c r="I74" s="75"/>
      <c r="J74" s="75"/>
      <c r="K74" s="46" t="e">
        <f t="shared" si="3"/>
        <v>#DIV/0!</v>
      </c>
      <c r="L74" s="46" t="e">
        <f t="shared" si="4"/>
        <v>#DIV/0!</v>
      </c>
      <c r="M74" s="53"/>
      <c r="N74" s="72"/>
      <c r="O74" s="72"/>
      <c r="P74" s="72"/>
      <c r="Q74" s="46" t="e">
        <f t="shared" si="5"/>
        <v>#DIV/0!</v>
      </c>
      <c r="R74" s="46" t="e">
        <f t="shared" si="6"/>
        <v>#DIV/0!</v>
      </c>
      <c r="S74" s="53"/>
      <c r="T74" s="78"/>
      <c r="U74" s="78"/>
      <c r="V74" s="78"/>
      <c r="W74" s="46" t="e">
        <f t="shared" si="7"/>
        <v>#DIV/0!</v>
      </c>
      <c r="X74" s="46" t="e">
        <f t="shared" si="8"/>
        <v>#DIV/0!</v>
      </c>
      <c r="Y74" s="58"/>
      <c r="Z74" s="53">
        <v>0.8</v>
      </c>
      <c r="AA74" s="53">
        <v>0.8</v>
      </c>
      <c r="AB74" s="53">
        <v>0.9</v>
      </c>
      <c r="AC74" s="46">
        <f t="shared" si="9"/>
        <v>0.83333333333333337</v>
      </c>
      <c r="AD74" s="46" t="e">
        <f t="shared" si="10"/>
        <v>#DIV/0!</v>
      </c>
      <c r="AE74" s="53"/>
      <c r="AF74" s="53">
        <v>1.1000000000000001</v>
      </c>
      <c r="AG74" s="53">
        <v>1.4</v>
      </c>
      <c r="AH74" s="53">
        <v>1.6</v>
      </c>
      <c r="AI74" s="46">
        <f t="shared" si="11"/>
        <v>1.3666666666666665</v>
      </c>
      <c r="AJ74" s="46" t="e">
        <f t="shared" si="12"/>
        <v>#DIV/0!</v>
      </c>
    </row>
    <row r="75" spans="1:36" ht="16.5" thickTop="1" thickBot="1" x14ac:dyDescent="0.3">
      <c r="A75" s="52">
        <f t="shared" si="0"/>
        <v>1.1250000000000002</v>
      </c>
      <c r="B75" s="77"/>
      <c r="C75" s="77"/>
      <c r="D75" s="77"/>
      <c r="E75" s="46" t="e">
        <f t="shared" si="1"/>
        <v>#DIV/0!</v>
      </c>
      <c r="F75" s="46" t="e">
        <f t="shared" si="2"/>
        <v>#DIV/0!</v>
      </c>
      <c r="G75" s="53"/>
      <c r="H75" s="75"/>
      <c r="I75" s="75"/>
      <c r="J75" s="75"/>
      <c r="K75" s="46" t="e">
        <f t="shared" si="3"/>
        <v>#DIV/0!</v>
      </c>
      <c r="L75" s="46" t="e">
        <f t="shared" si="4"/>
        <v>#DIV/0!</v>
      </c>
      <c r="M75" s="53"/>
      <c r="N75" s="72"/>
      <c r="O75" s="72"/>
      <c r="P75" s="72"/>
      <c r="Q75" s="46" t="e">
        <f t="shared" si="5"/>
        <v>#DIV/0!</v>
      </c>
      <c r="R75" s="46" t="e">
        <f t="shared" si="6"/>
        <v>#DIV/0!</v>
      </c>
      <c r="S75" s="53"/>
      <c r="T75" s="78"/>
      <c r="U75" s="78"/>
      <c r="V75" s="78"/>
      <c r="W75" s="46" t="e">
        <f t="shared" si="7"/>
        <v>#DIV/0!</v>
      </c>
      <c r="X75" s="46" t="e">
        <f t="shared" si="8"/>
        <v>#DIV/0!</v>
      </c>
      <c r="Y75" s="58"/>
      <c r="Z75" s="53">
        <v>1.1000000000000001</v>
      </c>
      <c r="AA75" s="53">
        <v>1.4</v>
      </c>
      <c r="AB75" s="53">
        <v>1.6</v>
      </c>
      <c r="AC75" s="46">
        <f t="shared" si="9"/>
        <v>1.3666666666666665</v>
      </c>
      <c r="AD75" s="46" t="e">
        <f t="shared" si="10"/>
        <v>#DIV/0!</v>
      </c>
      <c r="AE75" s="53"/>
      <c r="AF75" s="53">
        <v>1.1000000000000001</v>
      </c>
      <c r="AG75" s="53">
        <v>1.4</v>
      </c>
      <c r="AH75" s="53">
        <v>1.6</v>
      </c>
      <c r="AI75" s="46">
        <f t="shared" si="11"/>
        <v>1.3666666666666665</v>
      </c>
      <c r="AJ75" s="46" t="e">
        <f t="shared" si="12"/>
        <v>#DIV/0!</v>
      </c>
    </row>
    <row r="76" spans="1:36" ht="16.5" thickTop="1" thickBot="1" x14ac:dyDescent="0.3">
      <c r="A76" s="52">
        <f t="shared" si="0"/>
        <v>1.1458333333333335</v>
      </c>
      <c r="B76" s="77"/>
      <c r="C76" s="77"/>
      <c r="D76" s="77"/>
      <c r="E76" s="46" t="e">
        <f t="shared" si="1"/>
        <v>#DIV/0!</v>
      </c>
      <c r="F76" s="46" t="e">
        <f t="shared" si="2"/>
        <v>#DIV/0!</v>
      </c>
      <c r="G76" s="53"/>
      <c r="H76" s="75"/>
      <c r="I76" s="75"/>
      <c r="J76" s="75"/>
      <c r="K76" s="46" t="e">
        <f t="shared" si="3"/>
        <v>#DIV/0!</v>
      </c>
      <c r="L76" s="46" t="e">
        <f t="shared" si="4"/>
        <v>#DIV/0!</v>
      </c>
      <c r="M76" s="53"/>
      <c r="N76" s="72"/>
      <c r="O76" s="72"/>
      <c r="P76" s="72"/>
      <c r="Q76" s="46" t="e">
        <f t="shared" si="5"/>
        <v>#DIV/0!</v>
      </c>
      <c r="R76" s="46" t="e">
        <f t="shared" si="6"/>
        <v>#DIV/0!</v>
      </c>
      <c r="S76" s="53"/>
      <c r="T76" s="78"/>
      <c r="U76" s="78"/>
      <c r="V76" s="78"/>
      <c r="W76" s="46" t="e">
        <f t="shared" si="7"/>
        <v>#DIV/0!</v>
      </c>
      <c r="X76" s="46" t="e">
        <f t="shared" si="8"/>
        <v>#DIV/0!</v>
      </c>
      <c r="Y76" s="58"/>
      <c r="Z76" s="53">
        <v>1.1000000000000001</v>
      </c>
      <c r="AA76" s="53">
        <v>1.4</v>
      </c>
      <c r="AB76" s="53">
        <v>1.6</v>
      </c>
      <c r="AC76" s="46">
        <f t="shared" si="9"/>
        <v>1.3666666666666665</v>
      </c>
      <c r="AD76" s="46" t="e">
        <f t="shared" si="10"/>
        <v>#DIV/0!</v>
      </c>
      <c r="AE76" s="53"/>
      <c r="AF76" s="53">
        <v>1.1000000000000001</v>
      </c>
      <c r="AG76" s="53">
        <v>1.4</v>
      </c>
      <c r="AH76" s="53">
        <v>1.6</v>
      </c>
      <c r="AI76" s="46">
        <f t="shared" si="11"/>
        <v>1.3666666666666665</v>
      </c>
      <c r="AJ76" s="46" t="e">
        <f t="shared" si="12"/>
        <v>#DIV/0!</v>
      </c>
    </row>
    <row r="77" spans="1:36" ht="16.5" thickTop="1" thickBot="1" x14ac:dyDescent="0.3">
      <c r="A77" s="52">
        <f t="shared" si="0"/>
        <v>1.1666666666666667</v>
      </c>
      <c r="B77" s="77"/>
      <c r="C77" s="77"/>
      <c r="D77" s="77"/>
      <c r="E77" s="46" t="e">
        <f t="shared" si="1"/>
        <v>#DIV/0!</v>
      </c>
      <c r="F77" s="46" t="e">
        <f t="shared" si="2"/>
        <v>#DIV/0!</v>
      </c>
      <c r="G77" s="53"/>
      <c r="H77" s="75"/>
      <c r="I77" s="75"/>
      <c r="J77" s="75"/>
      <c r="K77" s="46" t="e">
        <f t="shared" si="3"/>
        <v>#DIV/0!</v>
      </c>
      <c r="L77" s="46" t="e">
        <f t="shared" si="4"/>
        <v>#DIV/0!</v>
      </c>
      <c r="M77" s="53"/>
      <c r="N77" s="72"/>
      <c r="O77" s="72"/>
      <c r="P77" s="72"/>
      <c r="Q77" s="46" t="e">
        <f t="shared" si="5"/>
        <v>#DIV/0!</v>
      </c>
      <c r="R77" s="46" t="e">
        <f t="shared" si="6"/>
        <v>#DIV/0!</v>
      </c>
      <c r="S77" s="53"/>
      <c r="T77" s="78"/>
      <c r="U77" s="78"/>
      <c r="V77" s="78"/>
      <c r="W77" s="46" t="e">
        <f t="shared" si="7"/>
        <v>#DIV/0!</v>
      </c>
      <c r="X77" s="46" t="e">
        <f t="shared" si="8"/>
        <v>#DIV/0!</v>
      </c>
      <c r="Y77" s="58"/>
      <c r="Z77" s="53">
        <v>1.1000000000000001</v>
      </c>
      <c r="AA77" s="53">
        <v>1.4</v>
      </c>
      <c r="AB77" s="53">
        <v>1.6</v>
      </c>
      <c r="AC77" s="46">
        <f t="shared" si="9"/>
        <v>1.3666666666666665</v>
      </c>
      <c r="AD77" s="46" t="e">
        <f t="shared" si="10"/>
        <v>#DIV/0!</v>
      </c>
      <c r="AE77" s="53"/>
      <c r="AF77" s="53">
        <v>1.1000000000000001</v>
      </c>
      <c r="AG77" s="53">
        <v>1.4</v>
      </c>
      <c r="AH77" s="53">
        <v>1.6</v>
      </c>
      <c r="AI77" s="46">
        <f t="shared" si="11"/>
        <v>1.3666666666666665</v>
      </c>
      <c r="AJ77" s="46" t="e">
        <f t="shared" si="12"/>
        <v>#DIV/0!</v>
      </c>
    </row>
    <row r="78" spans="1:36" ht="16.5" thickTop="1" thickBot="1" x14ac:dyDescent="0.3">
      <c r="A78" s="52">
        <f t="shared" si="0"/>
        <v>1.1875</v>
      </c>
      <c r="B78" s="77"/>
      <c r="C78" s="77"/>
      <c r="D78" s="77"/>
      <c r="E78" s="46" t="e">
        <f t="shared" si="1"/>
        <v>#DIV/0!</v>
      </c>
      <c r="F78" s="46" t="e">
        <f t="shared" si="2"/>
        <v>#DIV/0!</v>
      </c>
      <c r="G78" s="53"/>
      <c r="H78" s="75"/>
      <c r="I78" s="75"/>
      <c r="J78" s="75"/>
      <c r="K78" s="46" t="e">
        <f t="shared" si="3"/>
        <v>#DIV/0!</v>
      </c>
      <c r="L78" s="46" t="e">
        <f t="shared" si="4"/>
        <v>#DIV/0!</v>
      </c>
      <c r="M78" s="53"/>
      <c r="N78" s="72"/>
      <c r="O78" s="72"/>
      <c r="P78" s="72"/>
      <c r="Q78" s="46" t="e">
        <f t="shared" si="5"/>
        <v>#DIV/0!</v>
      </c>
      <c r="R78" s="46" t="e">
        <f t="shared" si="6"/>
        <v>#DIV/0!</v>
      </c>
      <c r="S78" s="53"/>
      <c r="T78" s="78"/>
      <c r="U78" s="78"/>
      <c r="V78" s="78"/>
      <c r="W78" s="46" t="e">
        <f t="shared" si="7"/>
        <v>#DIV/0!</v>
      </c>
      <c r="X78" s="46" t="e">
        <f t="shared" si="8"/>
        <v>#DIV/0!</v>
      </c>
      <c r="Y78" s="58"/>
      <c r="Z78" s="53">
        <v>1.1000000000000001</v>
      </c>
      <c r="AA78" s="53">
        <v>1.4</v>
      </c>
      <c r="AB78" s="53">
        <v>1.6</v>
      </c>
      <c r="AC78" s="46">
        <f t="shared" si="9"/>
        <v>1.3666666666666665</v>
      </c>
      <c r="AD78" s="46" t="e">
        <f t="shared" si="10"/>
        <v>#DIV/0!</v>
      </c>
      <c r="AE78" s="53"/>
      <c r="AF78" s="53">
        <v>1.1000000000000001</v>
      </c>
      <c r="AG78" s="53">
        <v>1.4</v>
      </c>
      <c r="AH78" s="53">
        <v>1.6</v>
      </c>
      <c r="AI78" s="46">
        <f t="shared" si="11"/>
        <v>1.3666666666666665</v>
      </c>
      <c r="AJ78" s="46" t="e">
        <f t="shared" si="12"/>
        <v>#DIV/0!</v>
      </c>
    </row>
    <row r="79" spans="1:36" ht="16.5" thickTop="1" thickBot="1" x14ac:dyDescent="0.3">
      <c r="A79" s="52">
        <f t="shared" si="0"/>
        <v>1.2083333333333333</v>
      </c>
      <c r="B79" s="77"/>
      <c r="C79" s="77"/>
      <c r="D79" s="77"/>
      <c r="E79" s="46" t="e">
        <f t="shared" si="1"/>
        <v>#DIV/0!</v>
      </c>
      <c r="F79" s="46" t="e">
        <f t="shared" si="2"/>
        <v>#DIV/0!</v>
      </c>
      <c r="G79" s="53"/>
      <c r="H79" s="75"/>
      <c r="I79" s="75"/>
      <c r="J79" s="75"/>
      <c r="K79" s="46" t="e">
        <f t="shared" si="3"/>
        <v>#DIV/0!</v>
      </c>
      <c r="L79" s="46" t="e">
        <f t="shared" si="4"/>
        <v>#DIV/0!</v>
      </c>
      <c r="M79" s="53"/>
      <c r="N79" s="72"/>
      <c r="O79" s="72"/>
      <c r="P79" s="72"/>
      <c r="Q79" s="46" t="e">
        <f t="shared" si="5"/>
        <v>#DIV/0!</v>
      </c>
      <c r="R79" s="46" t="e">
        <f t="shared" si="6"/>
        <v>#DIV/0!</v>
      </c>
      <c r="S79" s="53"/>
      <c r="T79" s="78"/>
      <c r="U79" s="78"/>
      <c r="V79" s="78"/>
      <c r="W79" s="46" t="e">
        <f t="shared" si="7"/>
        <v>#DIV/0!</v>
      </c>
      <c r="X79" s="46" t="e">
        <f t="shared" si="8"/>
        <v>#DIV/0!</v>
      </c>
      <c r="Y79" s="58"/>
      <c r="Z79" s="53">
        <v>1.1000000000000001</v>
      </c>
      <c r="AA79" s="53">
        <v>1.4</v>
      </c>
      <c r="AB79" s="53">
        <v>1.6</v>
      </c>
      <c r="AC79" s="46">
        <f t="shared" si="9"/>
        <v>1.3666666666666665</v>
      </c>
      <c r="AD79" s="46" t="e">
        <f t="shared" si="10"/>
        <v>#DIV/0!</v>
      </c>
      <c r="AE79" s="53"/>
      <c r="AF79" s="53">
        <v>1.1000000000000001</v>
      </c>
      <c r="AG79" s="53">
        <v>1.4</v>
      </c>
      <c r="AH79" s="53">
        <v>1.6</v>
      </c>
      <c r="AI79" s="46">
        <f t="shared" si="11"/>
        <v>1.3666666666666665</v>
      </c>
      <c r="AJ79" s="46" t="e">
        <f t="shared" si="12"/>
        <v>#DIV/0!</v>
      </c>
    </row>
    <row r="80" spans="1:36" ht="16.5" thickTop="1" thickBot="1" x14ac:dyDescent="0.3">
      <c r="A80" s="52">
        <f t="shared" si="0"/>
        <v>1.2291666666666665</v>
      </c>
      <c r="B80" s="77"/>
      <c r="C80" s="77"/>
      <c r="D80" s="77"/>
      <c r="E80" s="46" t="e">
        <f t="shared" si="1"/>
        <v>#DIV/0!</v>
      </c>
      <c r="F80" s="46" t="e">
        <f t="shared" si="2"/>
        <v>#DIV/0!</v>
      </c>
      <c r="G80" s="53"/>
      <c r="H80" s="75"/>
      <c r="I80" s="75"/>
      <c r="J80" s="75"/>
      <c r="K80" s="46" t="e">
        <f t="shared" si="3"/>
        <v>#DIV/0!</v>
      </c>
      <c r="L80" s="46" t="e">
        <f t="shared" si="4"/>
        <v>#DIV/0!</v>
      </c>
      <c r="M80" s="53"/>
      <c r="N80" s="72"/>
      <c r="O80" s="72"/>
      <c r="P80" s="72"/>
      <c r="Q80" s="46" t="e">
        <f t="shared" si="5"/>
        <v>#DIV/0!</v>
      </c>
      <c r="R80" s="46" t="e">
        <f t="shared" si="6"/>
        <v>#DIV/0!</v>
      </c>
      <c r="S80" s="53"/>
      <c r="T80" s="78"/>
      <c r="U80" s="78"/>
      <c r="V80" s="78"/>
      <c r="W80" s="46" t="e">
        <f t="shared" si="7"/>
        <v>#DIV/0!</v>
      </c>
      <c r="X80" s="46" t="e">
        <f t="shared" si="8"/>
        <v>#DIV/0!</v>
      </c>
      <c r="Y80" s="58"/>
      <c r="Z80" s="53">
        <v>1.1000000000000001</v>
      </c>
      <c r="AA80" s="53">
        <v>1.4</v>
      </c>
      <c r="AB80" s="53">
        <v>1.6</v>
      </c>
      <c r="AC80" s="46">
        <f t="shared" si="9"/>
        <v>1.3666666666666665</v>
      </c>
      <c r="AD80" s="46" t="e">
        <f t="shared" si="10"/>
        <v>#DIV/0!</v>
      </c>
      <c r="AE80" s="53"/>
      <c r="AF80" s="53">
        <v>1.1000000000000001</v>
      </c>
      <c r="AG80" s="53">
        <v>1.4</v>
      </c>
      <c r="AH80" s="53">
        <v>1.6</v>
      </c>
      <c r="AI80" s="46">
        <f t="shared" si="11"/>
        <v>1.3666666666666665</v>
      </c>
      <c r="AJ80" s="46" t="e">
        <f t="shared" si="12"/>
        <v>#DIV/0!</v>
      </c>
    </row>
    <row r="81" spans="1:36" ht="16.5" thickTop="1" thickBot="1" x14ac:dyDescent="0.3">
      <c r="A81" s="52">
        <f t="shared" si="0"/>
        <v>1.2499999999999998</v>
      </c>
      <c r="B81" s="77"/>
      <c r="C81" s="77"/>
      <c r="D81" s="77"/>
      <c r="E81" s="46" t="e">
        <f t="shared" si="1"/>
        <v>#DIV/0!</v>
      </c>
      <c r="F81" s="46" t="e">
        <f t="shared" si="2"/>
        <v>#DIV/0!</v>
      </c>
      <c r="G81" s="53"/>
      <c r="H81" s="75"/>
      <c r="I81" s="75"/>
      <c r="J81" s="75"/>
      <c r="K81" s="46" t="e">
        <f t="shared" si="3"/>
        <v>#DIV/0!</v>
      </c>
      <c r="L81" s="46" t="e">
        <f t="shared" si="4"/>
        <v>#DIV/0!</v>
      </c>
      <c r="M81" s="53"/>
      <c r="N81" s="72"/>
      <c r="O81" s="72"/>
      <c r="P81" s="72"/>
      <c r="Q81" s="46" t="e">
        <f t="shared" si="5"/>
        <v>#DIV/0!</v>
      </c>
      <c r="R81" s="46" t="e">
        <f t="shared" si="6"/>
        <v>#DIV/0!</v>
      </c>
      <c r="S81" s="53"/>
      <c r="T81" s="78"/>
      <c r="U81" s="78"/>
      <c r="V81" s="78"/>
      <c r="W81" s="46" t="e">
        <f t="shared" si="7"/>
        <v>#DIV/0!</v>
      </c>
      <c r="X81" s="46" t="e">
        <f t="shared" si="8"/>
        <v>#DIV/0!</v>
      </c>
      <c r="Y81" s="58"/>
      <c r="Z81" s="53">
        <v>1.1000000000000001</v>
      </c>
      <c r="AA81" s="53">
        <v>1.4</v>
      </c>
      <c r="AB81" s="53">
        <v>1.6</v>
      </c>
      <c r="AC81" s="46">
        <f t="shared" si="9"/>
        <v>1.3666666666666665</v>
      </c>
      <c r="AD81" s="46" t="e">
        <f t="shared" si="10"/>
        <v>#DIV/0!</v>
      </c>
      <c r="AE81" s="53"/>
      <c r="AF81" s="53">
        <v>1.1000000000000001</v>
      </c>
      <c r="AG81" s="53">
        <v>1.4</v>
      </c>
      <c r="AH81" s="53">
        <v>1.6</v>
      </c>
      <c r="AI81" s="46">
        <f t="shared" si="11"/>
        <v>1.3666666666666665</v>
      </c>
      <c r="AJ81" s="46" t="e">
        <f t="shared" si="12"/>
        <v>#DIV/0!</v>
      </c>
    </row>
    <row r="82" spans="1:36" ht="16.5" thickTop="1" thickBot="1" x14ac:dyDescent="0.3">
      <c r="A82" s="52">
        <f t="shared" si="0"/>
        <v>1.270833333333333</v>
      </c>
      <c r="B82" s="77"/>
      <c r="C82" s="77"/>
      <c r="D82" s="77"/>
      <c r="E82" s="46" t="e">
        <f t="shared" si="1"/>
        <v>#DIV/0!</v>
      </c>
      <c r="F82" s="46" t="e">
        <f t="shared" si="2"/>
        <v>#DIV/0!</v>
      </c>
      <c r="G82" s="53"/>
      <c r="H82" s="75"/>
      <c r="I82" s="75"/>
      <c r="J82" s="75"/>
      <c r="K82" s="46" t="e">
        <f t="shared" si="3"/>
        <v>#DIV/0!</v>
      </c>
      <c r="L82" s="46" t="e">
        <f t="shared" si="4"/>
        <v>#DIV/0!</v>
      </c>
      <c r="M82" s="53"/>
      <c r="N82" s="72"/>
      <c r="O82" s="72"/>
      <c r="P82" s="72"/>
      <c r="Q82" s="46" t="e">
        <f t="shared" si="5"/>
        <v>#DIV/0!</v>
      </c>
      <c r="R82" s="46" t="e">
        <f t="shared" si="6"/>
        <v>#DIV/0!</v>
      </c>
      <c r="S82" s="53"/>
      <c r="T82" s="78"/>
      <c r="U82" s="78"/>
      <c r="V82" s="78"/>
      <c r="W82" s="46" t="e">
        <f t="shared" si="7"/>
        <v>#DIV/0!</v>
      </c>
      <c r="X82" s="46" t="e">
        <f t="shared" si="8"/>
        <v>#DIV/0!</v>
      </c>
      <c r="Y82" s="58"/>
      <c r="Z82" s="53">
        <v>1.1000000000000001</v>
      </c>
      <c r="AA82" s="53">
        <v>1.4</v>
      </c>
      <c r="AB82" s="53">
        <v>1.6</v>
      </c>
      <c r="AC82" s="46">
        <f t="shared" si="9"/>
        <v>1.3666666666666665</v>
      </c>
      <c r="AD82" s="46" t="e">
        <f t="shared" si="10"/>
        <v>#DIV/0!</v>
      </c>
      <c r="AE82" s="53"/>
      <c r="AF82" s="53">
        <v>1.1000000000000001</v>
      </c>
      <c r="AG82" s="53">
        <v>1.4</v>
      </c>
      <c r="AH82" s="53">
        <v>1.6</v>
      </c>
      <c r="AI82" s="46">
        <f t="shared" si="11"/>
        <v>1.3666666666666665</v>
      </c>
      <c r="AJ82" s="46" t="e">
        <f t="shared" si="12"/>
        <v>#DIV/0!</v>
      </c>
    </row>
    <row r="83" spans="1:36" ht="16.5" thickTop="1" thickBot="1" x14ac:dyDescent="0.3">
      <c r="A83" s="52">
        <f t="shared" si="0"/>
        <v>1.2916666666666663</v>
      </c>
      <c r="B83" s="77"/>
      <c r="C83" s="77"/>
      <c r="D83" s="77"/>
      <c r="E83" s="46" t="e">
        <f t="shared" si="1"/>
        <v>#DIV/0!</v>
      </c>
      <c r="F83" s="46" t="e">
        <f t="shared" si="2"/>
        <v>#DIV/0!</v>
      </c>
      <c r="G83" s="53"/>
      <c r="H83" s="75"/>
      <c r="I83" s="75"/>
      <c r="J83" s="75"/>
      <c r="K83" s="46" t="e">
        <f t="shared" si="3"/>
        <v>#DIV/0!</v>
      </c>
      <c r="L83" s="46" t="e">
        <f t="shared" si="4"/>
        <v>#DIV/0!</v>
      </c>
      <c r="M83" s="53"/>
      <c r="N83" s="72"/>
      <c r="O83" s="72"/>
      <c r="P83" s="72"/>
      <c r="Q83" s="46" t="e">
        <f t="shared" si="5"/>
        <v>#DIV/0!</v>
      </c>
      <c r="R83" s="46" t="e">
        <f t="shared" si="6"/>
        <v>#DIV/0!</v>
      </c>
      <c r="S83" s="53"/>
      <c r="T83" s="78"/>
      <c r="U83" s="78"/>
      <c r="V83" s="78"/>
      <c r="W83" s="46" t="e">
        <f t="shared" si="7"/>
        <v>#DIV/0!</v>
      </c>
      <c r="X83" s="46" t="e">
        <f t="shared" si="8"/>
        <v>#DIV/0!</v>
      </c>
      <c r="Y83" s="58"/>
      <c r="Z83" s="53">
        <v>1.1000000000000001</v>
      </c>
      <c r="AA83" s="53">
        <v>1.4</v>
      </c>
      <c r="AB83" s="53">
        <v>1.6</v>
      </c>
      <c r="AC83" s="46">
        <f t="shared" si="9"/>
        <v>1.3666666666666665</v>
      </c>
      <c r="AD83" s="46" t="e">
        <f t="shared" si="10"/>
        <v>#DIV/0!</v>
      </c>
      <c r="AE83" s="53"/>
      <c r="AF83" s="53">
        <v>1.1000000000000001</v>
      </c>
      <c r="AG83" s="53">
        <v>1.4</v>
      </c>
      <c r="AH83" s="53">
        <v>1.6</v>
      </c>
      <c r="AI83" s="46">
        <f t="shared" si="11"/>
        <v>1.3666666666666665</v>
      </c>
      <c r="AJ83" s="46" t="e">
        <f t="shared" si="12"/>
        <v>#DIV/0!</v>
      </c>
    </row>
    <row r="84" spans="1:36" ht="16.5" thickTop="1" thickBot="1" x14ac:dyDescent="0.3">
      <c r="A84" s="52">
        <f t="shared" si="0"/>
        <v>1.3124999999999996</v>
      </c>
      <c r="B84" s="77"/>
      <c r="C84" s="77"/>
      <c r="D84" s="77"/>
      <c r="E84" s="46" t="e">
        <f t="shared" si="1"/>
        <v>#DIV/0!</v>
      </c>
      <c r="F84" s="46" t="e">
        <f t="shared" si="2"/>
        <v>#DIV/0!</v>
      </c>
      <c r="G84" s="53"/>
      <c r="H84" s="75"/>
      <c r="I84" s="75"/>
      <c r="J84" s="75"/>
      <c r="K84" s="46" t="e">
        <f t="shared" si="3"/>
        <v>#DIV/0!</v>
      </c>
      <c r="L84" s="46" t="e">
        <f t="shared" si="4"/>
        <v>#DIV/0!</v>
      </c>
      <c r="M84" s="53"/>
      <c r="N84" s="72"/>
      <c r="O84" s="72"/>
      <c r="P84" s="72"/>
      <c r="Q84" s="46" t="e">
        <f t="shared" si="5"/>
        <v>#DIV/0!</v>
      </c>
      <c r="R84" s="46" t="e">
        <f t="shared" si="6"/>
        <v>#DIV/0!</v>
      </c>
      <c r="S84" s="53"/>
      <c r="T84" s="78"/>
      <c r="U84" s="78"/>
      <c r="V84" s="78"/>
      <c r="W84" s="46" t="e">
        <f t="shared" si="7"/>
        <v>#DIV/0!</v>
      </c>
      <c r="X84" s="46" t="e">
        <f t="shared" si="8"/>
        <v>#DIV/0!</v>
      </c>
      <c r="Y84" s="58"/>
      <c r="Z84" s="53">
        <v>1.1000000000000001</v>
      </c>
      <c r="AA84" s="53">
        <v>1.4</v>
      </c>
      <c r="AB84" s="53">
        <v>1.6</v>
      </c>
      <c r="AC84" s="46">
        <f t="shared" si="9"/>
        <v>1.3666666666666665</v>
      </c>
      <c r="AD84" s="46" t="e">
        <f t="shared" si="10"/>
        <v>#DIV/0!</v>
      </c>
      <c r="AE84" s="53"/>
      <c r="AF84" s="53">
        <v>1.1000000000000001</v>
      </c>
      <c r="AG84" s="53">
        <v>1.4</v>
      </c>
      <c r="AH84" s="53">
        <v>1.6</v>
      </c>
      <c r="AI84" s="46">
        <f t="shared" si="11"/>
        <v>1.3666666666666665</v>
      </c>
      <c r="AJ84" s="46" t="e">
        <f t="shared" si="12"/>
        <v>#DIV/0!</v>
      </c>
    </row>
    <row r="85" spans="1:36" ht="16.5" thickTop="1" thickBot="1" x14ac:dyDescent="0.3">
      <c r="A85" s="52">
        <f t="shared" si="0"/>
        <v>1.3333333333333328</v>
      </c>
      <c r="B85" s="77"/>
      <c r="C85" s="77"/>
      <c r="D85" s="77"/>
      <c r="E85" s="46" t="e">
        <f t="shared" si="1"/>
        <v>#DIV/0!</v>
      </c>
      <c r="F85" s="46" t="e">
        <f t="shared" si="2"/>
        <v>#DIV/0!</v>
      </c>
      <c r="G85" s="53"/>
      <c r="H85" s="75"/>
      <c r="I85" s="75"/>
      <c r="J85" s="75"/>
      <c r="K85" s="46" t="e">
        <f t="shared" si="3"/>
        <v>#DIV/0!</v>
      </c>
      <c r="L85" s="46" t="e">
        <f t="shared" si="4"/>
        <v>#DIV/0!</v>
      </c>
      <c r="M85" s="53"/>
      <c r="N85" s="72"/>
      <c r="O85" s="72"/>
      <c r="P85" s="72"/>
      <c r="Q85" s="46" t="e">
        <f t="shared" si="5"/>
        <v>#DIV/0!</v>
      </c>
      <c r="R85" s="46" t="e">
        <f t="shared" si="6"/>
        <v>#DIV/0!</v>
      </c>
      <c r="S85" s="53"/>
      <c r="T85" s="53">
        <v>1.1000000000000001</v>
      </c>
      <c r="U85" s="53">
        <v>1.4</v>
      </c>
      <c r="V85" s="53">
        <v>1.6</v>
      </c>
      <c r="W85" s="46">
        <f t="shared" si="7"/>
        <v>1.3666666666666665</v>
      </c>
      <c r="X85" s="46" t="e">
        <f t="shared" si="8"/>
        <v>#DIV/0!</v>
      </c>
      <c r="Y85" s="58"/>
      <c r="Z85" s="53">
        <v>0.8</v>
      </c>
      <c r="AA85" s="53">
        <v>0.8</v>
      </c>
      <c r="AB85" s="53">
        <v>0.9</v>
      </c>
      <c r="AC85" s="46">
        <f t="shared" si="9"/>
        <v>0.83333333333333337</v>
      </c>
      <c r="AD85" s="46" t="e">
        <f t="shared" si="10"/>
        <v>#DIV/0!</v>
      </c>
      <c r="AE85" s="53"/>
      <c r="AF85" s="53">
        <v>1.1000000000000001</v>
      </c>
      <c r="AG85" s="53">
        <v>1.4</v>
      </c>
      <c r="AH85" s="53">
        <v>1.6</v>
      </c>
      <c r="AI85" s="46">
        <f t="shared" si="11"/>
        <v>1.3666666666666665</v>
      </c>
      <c r="AJ85" s="46" t="e">
        <f t="shared" si="12"/>
        <v>#DIV/0!</v>
      </c>
    </row>
    <row r="86" spans="1:36" ht="16.5" thickTop="1" thickBot="1" x14ac:dyDescent="0.3">
      <c r="A86" s="52">
        <f t="shared" ref="A86:A149" si="13">IF(OR(ISBLANK($E$11),ISBLANK($I$11)),"please fill out the three times into row 10",A85+$I$11)</f>
        <v>1.3541666666666661</v>
      </c>
      <c r="B86" s="77"/>
      <c r="C86" s="77"/>
      <c r="D86" s="77"/>
      <c r="E86" s="46" t="e">
        <f t="shared" ref="E86:E149" si="14">AVERAGEIF(B86:D86,"&lt;&gt;0")</f>
        <v>#DIV/0!</v>
      </c>
      <c r="F86" s="46" t="e">
        <f t="shared" ref="F86:F149" si="15">E86-$E86</f>
        <v>#DIV/0!</v>
      </c>
      <c r="G86" s="53"/>
      <c r="H86" s="75"/>
      <c r="I86" s="75"/>
      <c r="J86" s="75"/>
      <c r="K86" s="46" t="e">
        <f t="shared" ref="K86:K149" si="16">AVERAGEIF(H86:J86,"&lt;&gt;0")</f>
        <v>#DIV/0!</v>
      </c>
      <c r="L86" s="46" t="e">
        <f t="shared" ref="L86:L149" si="17">K86-$E86</f>
        <v>#DIV/0!</v>
      </c>
      <c r="M86" s="53"/>
      <c r="N86" s="72"/>
      <c r="O86" s="72"/>
      <c r="P86" s="72"/>
      <c r="Q86" s="46" t="e">
        <f t="shared" ref="Q86:Q149" si="18">AVERAGEIF(N86:P86,"&lt;&gt;0")</f>
        <v>#DIV/0!</v>
      </c>
      <c r="R86" s="46" t="e">
        <f t="shared" ref="R86:R149" si="19">Q86-$E86</f>
        <v>#DIV/0!</v>
      </c>
      <c r="S86" s="53"/>
      <c r="T86" s="53">
        <v>1.1000000000000001</v>
      </c>
      <c r="U86" s="53">
        <v>1.4</v>
      </c>
      <c r="V86" s="53">
        <v>1.6</v>
      </c>
      <c r="W86" s="46">
        <f t="shared" ref="W86:W149" si="20">AVERAGEIF(T86:V86,"&lt;&gt;0")</f>
        <v>1.3666666666666665</v>
      </c>
      <c r="X86" s="46" t="e">
        <f t="shared" ref="X86:X149" si="21">W86-$E86</f>
        <v>#DIV/0!</v>
      </c>
      <c r="Y86" s="58"/>
      <c r="Z86" s="53">
        <v>0.8</v>
      </c>
      <c r="AA86" s="53">
        <v>0.8</v>
      </c>
      <c r="AB86" s="53">
        <v>0.9</v>
      </c>
      <c r="AC86" s="46">
        <f t="shared" ref="AC86:AC149" si="22">AVERAGEIF(Z86:AB86,"&lt;&gt;0")</f>
        <v>0.83333333333333337</v>
      </c>
      <c r="AD86" s="46" t="e">
        <f t="shared" ref="AD86:AD149" si="23">AC86-$E86</f>
        <v>#DIV/0!</v>
      </c>
      <c r="AE86" s="53"/>
      <c r="AF86" s="53">
        <v>1.1000000000000001</v>
      </c>
      <c r="AG86" s="53">
        <v>1.4</v>
      </c>
      <c r="AH86" s="53">
        <v>1.6</v>
      </c>
      <c r="AI86" s="46">
        <f t="shared" ref="AI86:AI149" si="24">AVERAGEIF(AF86:AH86,"&lt;&gt;0")</f>
        <v>1.3666666666666665</v>
      </c>
      <c r="AJ86" s="46" t="e">
        <f t="shared" ref="AJ86:AJ149" si="25">AI86-$E86</f>
        <v>#DIV/0!</v>
      </c>
    </row>
    <row r="87" spans="1:36" ht="16.5" thickTop="1" thickBot="1" x14ac:dyDescent="0.3">
      <c r="A87" s="52">
        <f t="shared" si="13"/>
        <v>1.3749999999999993</v>
      </c>
      <c r="B87" s="77"/>
      <c r="C87" s="77"/>
      <c r="D87" s="77"/>
      <c r="E87" s="46" t="e">
        <f t="shared" si="14"/>
        <v>#DIV/0!</v>
      </c>
      <c r="F87" s="46" t="e">
        <f t="shared" si="15"/>
        <v>#DIV/0!</v>
      </c>
      <c r="G87" s="53"/>
      <c r="H87" s="75"/>
      <c r="I87" s="75"/>
      <c r="J87" s="75"/>
      <c r="K87" s="46" t="e">
        <f t="shared" si="16"/>
        <v>#DIV/0!</v>
      </c>
      <c r="L87" s="46" t="e">
        <f t="shared" si="17"/>
        <v>#DIV/0!</v>
      </c>
      <c r="M87" s="53"/>
      <c r="N87" s="72"/>
      <c r="O87" s="72"/>
      <c r="P87" s="72"/>
      <c r="Q87" s="46" t="e">
        <f t="shared" si="18"/>
        <v>#DIV/0!</v>
      </c>
      <c r="R87" s="46" t="e">
        <f t="shared" si="19"/>
        <v>#DIV/0!</v>
      </c>
      <c r="S87" s="53"/>
      <c r="T87" s="53">
        <v>1.1000000000000001</v>
      </c>
      <c r="U87" s="53">
        <v>1.4</v>
      </c>
      <c r="V87" s="53">
        <v>1.6</v>
      </c>
      <c r="W87" s="46">
        <f t="shared" si="20"/>
        <v>1.3666666666666665</v>
      </c>
      <c r="X87" s="46" t="e">
        <f t="shared" si="21"/>
        <v>#DIV/0!</v>
      </c>
      <c r="Y87" s="58"/>
      <c r="Z87" s="53">
        <v>0.8</v>
      </c>
      <c r="AA87" s="53">
        <v>0.8</v>
      </c>
      <c r="AB87" s="53">
        <v>0.9</v>
      </c>
      <c r="AC87" s="46">
        <f t="shared" si="22"/>
        <v>0.83333333333333337</v>
      </c>
      <c r="AD87" s="46" t="e">
        <f t="shared" si="23"/>
        <v>#DIV/0!</v>
      </c>
      <c r="AE87" s="53"/>
      <c r="AF87" s="53">
        <v>1.1000000000000001</v>
      </c>
      <c r="AG87" s="53">
        <v>1.4</v>
      </c>
      <c r="AH87" s="53">
        <v>1.6</v>
      </c>
      <c r="AI87" s="46">
        <f t="shared" si="24"/>
        <v>1.3666666666666665</v>
      </c>
      <c r="AJ87" s="46" t="e">
        <f t="shared" si="25"/>
        <v>#DIV/0!</v>
      </c>
    </row>
    <row r="88" spans="1:36" ht="16.5" thickTop="1" thickBot="1" x14ac:dyDescent="0.3">
      <c r="A88" s="52">
        <f t="shared" si="13"/>
        <v>1.3958333333333326</v>
      </c>
      <c r="B88" s="77"/>
      <c r="C88" s="77"/>
      <c r="D88" s="77"/>
      <c r="E88" s="46" t="e">
        <f t="shared" si="14"/>
        <v>#DIV/0!</v>
      </c>
      <c r="F88" s="46" t="e">
        <f t="shared" si="15"/>
        <v>#DIV/0!</v>
      </c>
      <c r="G88" s="53"/>
      <c r="H88" s="53">
        <v>1.5</v>
      </c>
      <c r="I88" s="53">
        <v>1.6</v>
      </c>
      <c r="J88" s="53">
        <v>1.7</v>
      </c>
      <c r="K88" s="46">
        <f t="shared" si="16"/>
        <v>1.5999999999999999</v>
      </c>
      <c r="L88" s="46" t="e">
        <f t="shared" si="17"/>
        <v>#DIV/0!</v>
      </c>
      <c r="M88" s="53"/>
      <c r="N88" s="72"/>
      <c r="O88" s="72"/>
      <c r="P88" s="72"/>
      <c r="Q88" s="46" t="e">
        <f t="shared" si="18"/>
        <v>#DIV/0!</v>
      </c>
      <c r="R88" s="46" t="e">
        <f t="shared" si="19"/>
        <v>#DIV/0!</v>
      </c>
      <c r="S88" s="53"/>
      <c r="T88" s="53">
        <v>1.1000000000000001</v>
      </c>
      <c r="U88" s="53">
        <v>1.4</v>
      </c>
      <c r="V88" s="53">
        <v>1.6</v>
      </c>
      <c r="W88" s="46">
        <f t="shared" si="20"/>
        <v>1.3666666666666665</v>
      </c>
      <c r="X88" s="46" t="e">
        <f t="shared" si="21"/>
        <v>#DIV/0!</v>
      </c>
      <c r="Y88" s="58"/>
      <c r="Z88" s="53">
        <v>0.8</v>
      </c>
      <c r="AA88" s="53">
        <v>0.8</v>
      </c>
      <c r="AB88" s="53">
        <v>0.9</v>
      </c>
      <c r="AC88" s="46">
        <f t="shared" si="22"/>
        <v>0.83333333333333337</v>
      </c>
      <c r="AD88" s="46" t="e">
        <f t="shared" si="23"/>
        <v>#DIV/0!</v>
      </c>
      <c r="AE88" s="53"/>
      <c r="AF88" s="53">
        <v>1.1000000000000001</v>
      </c>
      <c r="AG88" s="53">
        <v>1.4</v>
      </c>
      <c r="AH88" s="53">
        <v>1.6</v>
      </c>
      <c r="AI88" s="46">
        <f t="shared" si="24"/>
        <v>1.3666666666666665</v>
      </c>
      <c r="AJ88" s="46" t="e">
        <f t="shared" si="25"/>
        <v>#DIV/0!</v>
      </c>
    </row>
    <row r="89" spans="1:36" ht="16.5" thickTop="1" thickBot="1" x14ac:dyDescent="0.3">
      <c r="A89" s="52">
        <f t="shared" si="13"/>
        <v>1.4166666666666659</v>
      </c>
      <c r="B89" s="77"/>
      <c r="C89" s="77"/>
      <c r="D89" s="77"/>
      <c r="E89" s="46" t="e">
        <f t="shared" si="14"/>
        <v>#DIV/0!</v>
      </c>
      <c r="F89" s="46" t="e">
        <f t="shared" si="15"/>
        <v>#DIV/0!</v>
      </c>
      <c r="G89" s="53"/>
      <c r="H89" s="53">
        <v>1.5</v>
      </c>
      <c r="I89" s="53">
        <v>1.6</v>
      </c>
      <c r="J89" s="53">
        <v>1.7</v>
      </c>
      <c r="K89" s="46">
        <f t="shared" si="16"/>
        <v>1.5999999999999999</v>
      </c>
      <c r="L89" s="46" t="e">
        <f t="shared" si="17"/>
        <v>#DIV/0!</v>
      </c>
      <c r="M89" s="53"/>
      <c r="N89" s="72"/>
      <c r="O89" s="72"/>
      <c r="P89" s="72"/>
      <c r="Q89" s="46" t="e">
        <f t="shared" si="18"/>
        <v>#DIV/0!</v>
      </c>
      <c r="R89" s="46" t="e">
        <f t="shared" si="19"/>
        <v>#DIV/0!</v>
      </c>
      <c r="S89" s="53"/>
      <c r="T89" s="53">
        <v>1.1000000000000001</v>
      </c>
      <c r="U89" s="53">
        <v>1.4</v>
      </c>
      <c r="V89" s="53">
        <v>1.6</v>
      </c>
      <c r="W89" s="46">
        <f t="shared" si="20"/>
        <v>1.3666666666666665</v>
      </c>
      <c r="X89" s="46" t="e">
        <f t="shared" si="21"/>
        <v>#DIV/0!</v>
      </c>
      <c r="Y89" s="58"/>
      <c r="Z89" s="53">
        <v>0.8</v>
      </c>
      <c r="AA89" s="53">
        <v>0.8</v>
      </c>
      <c r="AB89" s="53">
        <v>0.9</v>
      </c>
      <c r="AC89" s="46">
        <f t="shared" si="22"/>
        <v>0.83333333333333337</v>
      </c>
      <c r="AD89" s="46" t="e">
        <f t="shared" si="23"/>
        <v>#DIV/0!</v>
      </c>
      <c r="AE89" s="53"/>
      <c r="AF89" s="53">
        <v>1.1000000000000001</v>
      </c>
      <c r="AG89" s="53">
        <v>1.4</v>
      </c>
      <c r="AH89" s="53">
        <v>1.6</v>
      </c>
      <c r="AI89" s="46">
        <f t="shared" si="24"/>
        <v>1.3666666666666665</v>
      </c>
      <c r="AJ89" s="46" t="e">
        <f t="shared" si="25"/>
        <v>#DIV/0!</v>
      </c>
    </row>
    <row r="90" spans="1:36" ht="16.5" thickTop="1" thickBot="1" x14ac:dyDescent="0.3">
      <c r="A90" s="52">
        <f t="shared" si="13"/>
        <v>1.4374999999999991</v>
      </c>
      <c r="B90" s="77"/>
      <c r="C90" s="77"/>
      <c r="D90" s="77"/>
      <c r="E90" s="46" t="e">
        <f t="shared" si="14"/>
        <v>#DIV/0!</v>
      </c>
      <c r="F90" s="46" t="e">
        <f t="shared" si="15"/>
        <v>#DIV/0!</v>
      </c>
      <c r="G90" s="53"/>
      <c r="H90" s="53">
        <v>1.5</v>
      </c>
      <c r="I90" s="53">
        <v>1.6</v>
      </c>
      <c r="J90" s="53">
        <v>1.7</v>
      </c>
      <c r="K90" s="46">
        <f t="shared" si="16"/>
        <v>1.5999999999999999</v>
      </c>
      <c r="L90" s="46" t="e">
        <f t="shared" si="17"/>
        <v>#DIV/0!</v>
      </c>
      <c r="M90" s="53"/>
      <c r="N90" s="72"/>
      <c r="O90" s="72"/>
      <c r="P90" s="72"/>
      <c r="Q90" s="46" t="e">
        <f t="shared" si="18"/>
        <v>#DIV/0!</v>
      </c>
      <c r="R90" s="46" t="e">
        <f t="shared" si="19"/>
        <v>#DIV/0!</v>
      </c>
      <c r="S90" s="53"/>
      <c r="T90" s="53">
        <v>1.1000000000000001</v>
      </c>
      <c r="U90" s="53">
        <v>1.4</v>
      </c>
      <c r="V90" s="53">
        <v>1.6</v>
      </c>
      <c r="W90" s="46">
        <f t="shared" si="20"/>
        <v>1.3666666666666665</v>
      </c>
      <c r="X90" s="46" t="e">
        <f t="shared" si="21"/>
        <v>#DIV/0!</v>
      </c>
      <c r="Y90" s="58"/>
      <c r="Z90" s="53">
        <v>0.8</v>
      </c>
      <c r="AA90" s="53">
        <v>0.8</v>
      </c>
      <c r="AB90" s="53">
        <v>0.9</v>
      </c>
      <c r="AC90" s="46">
        <f t="shared" si="22"/>
        <v>0.83333333333333337</v>
      </c>
      <c r="AD90" s="46" t="e">
        <f t="shared" si="23"/>
        <v>#DIV/0!</v>
      </c>
      <c r="AE90" s="53"/>
      <c r="AF90" s="53">
        <v>1.1000000000000001</v>
      </c>
      <c r="AG90" s="53">
        <v>1.4</v>
      </c>
      <c r="AH90" s="53">
        <v>1.6</v>
      </c>
      <c r="AI90" s="46">
        <f t="shared" si="24"/>
        <v>1.3666666666666665</v>
      </c>
      <c r="AJ90" s="46" t="e">
        <f t="shared" si="25"/>
        <v>#DIV/0!</v>
      </c>
    </row>
    <row r="91" spans="1:36" ht="16.5" thickTop="1" thickBot="1" x14ac:dyDescent="0.3">
      <c r="A91" s="52">
        <f t="shared" si="13"/>
        <v>1.4583333333333324</v>
      </c>
      <c r="B91" s="77"/>
      <c r="C91" s="77"/>
      <c r="D91" s="77"/>
      <c r="E91" s="46" t="e">
        <f t="shared" si="14"/>
        <v>#DIV/0!</v>
      </c>
      <c r="F91" s="46" t="e">
        <f t="shared" si="15"/>
        <v>#DIV/0!</v>
      </c>
      <c r="G91" s="53"/>
      <c r="H91" s="53">
        <v>1.5</v>
      </c>
      <c r="I91" s="53">
        <v>1.6</v>
      </c>
      <c r="J91" s="53">
        <v>1.7</v>
      </c>
      <c r="K91" s="46">
        <f t="shared" si="16"/>
        <v>1.5999999999999999</v>
      </c>
      <c r="L91" s="46" t="e">
        <f t="shared" si="17"/>
        <v>#DIV/0!</v>
      </c>
      <c r="M91" s="53"/>
      <c r="N91" s="72"/>
      <c r="O91" s="72"/>
      <c r="P91" s="72"/>
      <c r="Q91" s="46" t="e">
        <f t="shared" si="18"/>
        <v>#DIV/0!</v>
      </c>
      <c r="R91" s="46" t="e">
        <f t="shared" si="19"/>
        <v>#DIV/0!</v>
      </c>
      <c r="S91" s="53"/>
      <c r="T91" s="53"/>
      <c r="U91" s="53"/>
      <c r="V91" s="53"/>
      <c r="W91" s="46" t="e">
        <f t="shared" si="20"/>
        <v>#DIV/0!</v>
      </c>
      <c r="X91" s="46" t="e">
        <f t="shared" si="21"/>
        <v>#DIV/0!</v>
      </c>
      <c r="Y91" s="58"/>
      <c r="Z91" s="53">
        <v>0.8</v>
      </c>
      <c r="AA91" s="53">
        <v>0.8</v>
      </c>
      <c r="AB91" s="53">
        <v>0.9</v>
      </c>
      <c r="AC91" s="46">
        <f t="shared" si="22"/>
        <v>0.83333333333333337</v>
      </c>
      <c r="AD91" s="46" t="e">
        <f t="shared" si="23"/>
        <v>#DIV/0!</v>
      </c>
      <c r="AE91" s="53"/>
      <c r="AF91" s="53"/>
      <c r="AG91" s="53"/>
      <c r="AH91" s="53"/>
      <c r="AI91" s="46" t="e">
        <f t="shared" si="24"/>
        <v>#DIV/0!</v>
      </c>
      <c r="AJ91" s="46" t="e">
        <f t="shared" si="25"/>
        <v>#DIV/0!</v>
      </c>
    </row>
    <row r="92" spans="1:36" ht="16.5" thickTop="1" thickBot="1" x14ac:dyDescent="0.3">
      <c r="A92" s="52">
        <f t="shared" si="13"/>
        <v>1.4791666666666656</v>
      </c>
      <c r="B92" s="77"/>
      <c r="C92" s="77"/>
      <c r="D92" s="77"/>
      <c r="E92" s="46" t="e">
        <f t="shared" si="14"/>
        <v>#DIV/0!</v>
      </c>
      <c r="F92" s="46" t="e">
        <f t="shared" si="15"/>
        <v>#DIV/0!</v>
      </c>
      <c r="G92" s="53"/>
      <c r="H92" s="53">
        <v>1.5</v>
      </c>
      <c r="I92" s="53">
        <v>1.6</v>
      </c>
      <c r="J92" s="53">
        <v>1.7</v>
      </c>
      <c r="K92" s="46">
        <f t="shared" si="16"/>
        <v>1.5999999999999999</v>
      </c>
      <c r="L92" s="46" t="e">
        <f t="shared" si="17"/>
        <v>#DIV/0!</v>
      </c>
      <c r="M92" s="53"/>
      <c r="N92" s="72"/>
      <c r="O92" s="72"/>
      <c r="P92" s="72"/>
      <c r="Q92" s="46" t="e">
        <f t="shared" si="18"/>
        <v>#DIV/0!</v>
      </c>
      <c r="R92" s="46" t="e">
        <f t="shared" si="19"/>
        <v>#DIV/0!</v>
      </c>
      <c r="S92" s="53"/>
      <c r="T92" s="53"/>
      <c r="U92" s="53"/>
      <c r="V92" s="53"/>
      <c r="W92" s="46" t="e">
        <f t="shared" si="20"/>
        <v>#DIV/0!</v>
      </c>
      <c r="X92" s="46" t="e">
        <f t="shared" si="21"/>
        <v>#DIV/0!</v>
      </c>
      <c r="Y92" s="58"/>
      <c r="Z92" s="53">
        <v>0.8</v>
      </c>
      <c r="AA92" s="53">
        <v>0.8</v>
      </c>
      <c r="AB92" s="53">
        <v>0.9</v>
      </c>
      <c r="AC92" s="46">
        <f t="shared" si="22"/>
        <v>0.83333333333333337</v>
      </c>
      <c r="AD92" s="46" t="e">
        <f t="shared" si="23"/>
        <v>#DIV/0!</v>
      </c>
      <c r="AE92" s="53"/>
      <c r="AF92" s="53"/>
      <c r="AG92" s="53"/>
      <c r="AH92" s="53"/>
      <c r="AI92" s="46" t="e">
        <f t="shared" si="24"/>
        <v>#DIV/0!</v>
      </c>
      <c r="AJ92" s="46" t="e">
        <f t="shared" si="25"/>
        <v>#DIV/0!</v>
      </c>
    </row>
    <row r="93" spans="1:36" ht="16.5" thickTop="1" thickBot="1" x14ac:dyDescent="0.3">
      <c r="A93" s="52">
        <f t="shared" si="13"/>
        <v>1.4999999999999989</v>
      </c>
      <c r="B93" s="77"/>
      <c r="C93" s="77"/>
      <c r="D93" s="77"/>
      <c r="E93" s="46" t="e">
        <f t="shared" si="14"/>
        <v>#DIV/0!</v>
      </c>
      <c r="F93" s="46" t="e">
        <f t="shared" si="15"/>
        <v>#DIV/0!</v>
      </c>
      <c r="G93" s="53"/>
      <c r="H93" s="53">
        <v>1.5</v>
      </c>
      <c r="I93" s="53">
        <v>1.6</v>
      </c>
      <c r="J93" s="53">
        <v>1.7</v>
      </c>
      <c r="K93" s="46">
        <f t="shared" si="16"/>
        <v>1.5999999999999999</v>
      </c>
      <c r="L93" s="46" t="e">
        <f t="shared" si="17"/>
        <v>#DIV/0!</v>
      </c>
      <c r="M93" s="53"/>
      <c r="N93" s="72"/>
      <c r="O93" s="72"/>
      <c r="P93" s="72"/>
      <c r="Q93" s="46" t="e">
        <f t="shared" si="18"/>
        <v>#DIV/0!</v>
      </c>
      <c r="R93" s="46" t="e">
        <f t="shared" si="19"/>
        <v>#DIV/0!</v>
      </c>
      <c r="S93" s="53"/>
      <c r="T93" s="53"/>
      <c r="U93" s="53"/>
      <c r="V93" s="53"/>
      <c r="W93" s="46" t="e">
        <f t="shared" si="20"/>
        <v>#DIV/0!</v>
      </c>
      <c r="X93" s="46" t="e">
        <f t="shared" si="21"/>
        <v>#DIV/0!</v>
      </c>
      <c r="Y93" s="58"/>
      <c r="Z93" s="53">
        <v>0.8</v>
      </c>
      <c r="AA93" s="53">
        <v>0.8</v>
      </c>
      <c r="AB93" s="53">
        <v>0.9</v>
      </c>
      <c r="AC93" s="46">
        <f t="shared" si="22"/>
        <v>0.83333333333333337</v>
      </c>
      <c r="AD93" s="46" t="e">
        <f t="shared" si="23"/>
        <v>#DIV/0!</v>
      </c>
      <c r="AE93" s="53"/>
      <c r="AF93" s="53"/>
      <c r="AG93" s="53"/>
      <c r="AH93" s="53"/>
      <c r="AI93" s="46" t="e">
        <f t="shared" si="24"/>
        <v>#DIV/0!</v>
      </c>
      <c r="AJ93" s="46" t="e">
        <f t="shared" si="25"/>
        <v>#DIV/0!</v>
      </c>
    </row>
    <row r="94" spans="1:36" ht="16.5" thickTop="1" thickBot="1" x14ac:dyDescent="0.3">
      <c r="A94" s="52">
        <f t="shared" si="13"/>
        <v>1.5208333333333321</v>
      </c>
      <c r="B94" s="77"/>
      <c r="C94" s="77"/>
      <c r="D94" s="77"/>
      <c r="E94" s="46" t="e">
        <f t="shared" si="14"/>
        <v>#DIV/0!</v>
      </c>
      <c r="F94" s="46" t="e">
        <f t="shared" si="15"/>
        <v>#DIV/0!</v>
      </c>
      <c r="G94" s="53"/>
      <c r="H94" s="53">
        <v>1.5</v>
      </c>
      <c r="I94" s="53">
        <v>1.6</v>
      </c>
      <c r="J94" s="53">
        <v>1.7</v>
      </c>
      <c r="K94" s="46">
        <f t="shared" si="16"/>
        <v>1.5999999999999999</v>
      </c>
      <c r="L94" s="46" t="e">
        <f t="shared" si="17"/>
        <v>#DIV/0!</v>
      </c>
      <c r="M94" s="53"/>
      <c r="N94" s="72"/>
      <c r="O94" s="72"/>
      <c r="P94" s="72"/>
      <c r="Q94" s="46" t="e">
        <f t="shared" si="18"/>
        <v>#DIV/0!</v>
      </c>
      <c r="R94" s="46" t="e">
        <f t="shared" si="19"/>
        <v>#DIV/0!</v>
      </c>
      <c r="S94" s="53"/>
      <c r="T94" s="53"/>
      <c r="U94" s="53"/>
      <c r="V94" s="53"/>
      <c r="W94" s="46" t="e">
        <f t="shared" si="20"/>
        <v>#DIV/0!</v>
      </c>
      <c r="X94" s="46" t="e">
        <f t="shared" si="21"/>
        <v>#DIV/0!</v>
      </c>
      <c r="Y94" s="58"/>
      <c r="Z94" s="53">
        <v>0.8</v>
      </c>
      <c r="AA94" s="53">
        <v>0.8</v>
      </c>
      <c r="AB94" s="53">
        <v>0.9</v>
      </c>
      <c r="AC94" s="46">
        <f t="shared" si="22"/>
        <v>0.83333333333333337</v>
      </c>
      <c r="AD94" s="46" t="e">
        <f t="shared" si="23"/>
        <v>#DIV/0!</v>
      </c>
      <c r="AE94" s="53"/>
      <c r="AF94" s="53"/>
      <c r="AG94" s="53"/>
      <c r="AH94" s="53"/>
      <c r="AI94" s="46" t="e">
        <f t="shared" si="24"/>
        <v>#DIV/0!</v>
      </c>
      <c r="AJ94" s="46" t="e">
        <f t="shared" si="25"/>
        <v>#DIV/0!</v>
      </c>
    </row>
    <row r="95" spans="1:36" ht="16.5" thickTop="1" thickBot="1" x14ac:dyDescent="0.3">
      <c r="A95" s="52">
        <f t="shared" si="13"/>
        <v>1.5416666666666654</v>
      </c>
      <c r="B95" s="77"/>
      <c r="C95" s="77"/>
      <c r="D95" s="77"/>
      <c r="E95" s="46" t="e">
        <f t="shared" si="14"/>
        <v>#DIV/0!</v>
      </c>
      <c r="F95" s="46" t="e">
        <f t="shared" si="15"/>
        <v>#DIV/0!</v>
      </c>
      <c r="G95" s="53"/>
      <c r="H95" s="53">
        <v>1.5</v>
      </c>
      <c r="I95" s="53">
        <v>1.6</v>
      </c>
      <c r="J95" s="53">
        <v>1.7</v>
      </c>
      <c r="K95" s="46">
        <f t="shared" si="16"/>
        <v>1.5999999999999999</v>
      </c>
      <c r="L95" s="46" t="e">
        <f t="shared" si="17"/>
        <v>#DIV/0!</v>
      </c>
      <c r="M95" s="53"/>
      <c r="N95" s="72"/>
      <c r="O95" s="72"/>
      <c r="P95" s="72"/>
      <c r="Q95" s="46" t="e">
        <f t="shared" si="18"/>
        <v>#DIV/0!</v>
      </c>
      <c r="R95" s="46" t="e">
        <f t="shared" si="19"/>
        <v>#DIV/0!</v>
      </c>
      <c r="S95" s="53"/>
      <c r="T95" s="53"/>
      <c r="U95" s="53"/>
      <c r="V95" s="53"/>
      <c r="W95" s="46" t="e">
        <f t="shared" si="20"/>
        <v>#DIV/0!</v>
      </c>
      <c r="X95" s="46" t="e">
        <f t="shared" si="21"/>
        <v>#DIV/0!</v>
      </c>
      <c r="Y95" s="58"/>
      <c r="Z95" s="53">
        <v>0.8</v>
      </c>
      <c r="AA95" s="53">
        <v>0.8</v>
      </c>
      <c r="AB95" s="53">
        <v>0.9</v>
      </c>
      <c r="AC95" s="46">
        <f t="shared" si="22"/>
        <v>0.83333333333333337</v>
      </c>
      <c r="AD95" s="46" t="e">
        <f t="shared" si="23"/>
        <v>#DIV/0!</v>
      </c>
      <c r="AE95" s="53"/>
      <c r="AF95" s="53"/>
      <c r="AG95" s="53"/>
      <c r="AH95" s="53"/>
      <c r="AI95" s="46" t="e">
        <f t="shared" si="24"/>
        <v>#DIV/0!</v>
      </c>
      <c r="AJ95" s="46" t="e">
        <f t="shared" si="25"/>
        <v>#DIV/0!</v>
      </c>
    </row>
    <row r="96" spans="1:36" ht="16.5" thickTop="1" thickBot="1" x14ac:dyDescent="0.3">
      <c r="A96" s="52">
        <f t="shared" si="13"/>
        <v>1.5624999999999987</v>
      </c>
      <c r="B96" s="77"/>
      <c r="C96" s="77"/>
      <c r="D96" s="77"/>
      <c r="E96" s="46" t="e">
        <f t="shared" si="14"/>
        <v>#DIV/0!</v>
      </c>
      <c r="F96" s="46" t="e">
        <f t="shared" si="15"/>
        <v>#DIV/0!</v>
      </c>
      <c r="G96" s="53"/>
      <c r="H96" s="53">
        <v>1.5</v>
      </c>
      <c r="I96" s="53">
        <v>1.6</v>
      </c>
      <c r="J96" s="53">
        <v>1.7</v>
      </c>
      <c r="K96" s="46">
        <f t="shared" si="16"/>
        <v>1.5999999999999999</v>
      </c>
      <c r="L96" s="46" t="e">
        <f t="shared" si="17"/>
        <v>#DIV/0!</v>
      </c>
      <c r="M96" s="53"/>
      <c r="N96" s="72"/>
      <c r="O96" s="72"/>
      <c r="P96" s="72"/>
      <c r="Q96" s="46" t="e">
        <f t="shared" si="18"/>
        <v>#DIV/0!</v>
      </c>
      <c r="R96" s="46" t="e">
        <f t="shared" si="19"/>
        <v>#DIV/0!</v>
      </c>
      <c r="S96" s="53"/>
      <c r="T96" s="53"/>
      <c r="U96" s="53"/>
      <c r="V96" s="53"/>
      <c r="W96" s="46" t="e">
        <f t="shared" si="20"/>
        <v>#DIV/0!</v>
      </c>
      <c r="X96" s="46" t="e">
        <f t="shared" si="21"/>
        <v>#DIV/0!</v>
      </c>
      <c r="Y96" s="58"/>
      <c r="Z96" s="53">
        <v>0.8</v>
      </c>
      <c r="AA96" s="53">
        <v>0.8</v>
      </c>
      <c r="AB96" s="53">
        <v>0.9</v>
      </c>
      <c r="AC96" s="46">
        <f t="shared" si="22"/>
        <v>0.83333333333333337</v>
      </c>
      <c r="AD96" s="46" t="e">
        <f t="shared" si="23"/>
        <v>#DIV/0!</v>
      </c>
      <c r="AE96" s="53"/>
      <c r="AF96" s="53"/>
      <c r="AG96" s="53"/>
      <c r="AH96" s="53"/>
      <c r="AI96" s="46" t="e">
        <f t="shared" si="24"/>
        <v>#DIV/0!</v>
      </c>
      <c r="AJ96" s="46" t="e">
        <f t="shared" si="25"/>
        <v>#DIV/0!</v>
      </c>
    </row>
    <row r="97" spans="1:36" ht="16.5" thickTop="1" thickBot="1" x14ac:dyDescent="0.3">
      <c r="A97" s="52">
        <f t="shared" si="13"/>
        <v>1.5833333333333319</v>
      </c>
      <c r="B97" s="77"/>
      <c r="C97" s="77"/>
      <c r="D97" s="77"/>
      <c r="E97" s="46" t="e">
        <f t="shared" si="14"/>
        <v>#DIV/0!</v>
      </c>
      <c r="F97" s="46" t="e">
        <f t="shared" si="15"/>
        <v>#DIV/0!</v>
      </c>
      <c r="G97" s="53"/>
      <c r="H97" s="53">
        <v>1.5</v>
      </c>
      <c r="I97" s="53">
        <v>1.6</v>
      </c>
      <c r="J97" s="53">
        <v>1.7</v>
      </c>
      <c r="K97" s="46">
        <f t="shared" si="16"/>
        <v>1.5999999999999999</v>
      </c>
      <c r="L97" s="46" t="e">
        <f t="shared" si="17"/>
        <v>#DIV/0!</v>
      </c>
      <c r="M97" s="53"/>
      <c r="N97" s="72"/>
      <c r="O97" s="72"/>
      <c r="P97" s="72"/>
      <c r="Q97" s="46" t="e">
        <f t="shared" si="18"/>
        <v>#DIV/0!</v>
      </c>
      <c r="R97" s="46" t="e">
        <f t="shared" si="19"/>
        <v>#DIV/0!</v>
      </c>
      <c r="S97" s="53"/>
      <c r="T97" s="53"/>
      <c r="U97" s="53"/>
      <c r="V97" s="53"/>
      <c r="W97" s="46" t="e">
        <f t="shared" si="20"/>
        <v>#DIV/0!</v>
      </c>
      <c r="X97" s="46" t="e">
        <f t="shared" si="21"/>
        <v>#DIV/0!</v>
      </c>
      <c r="Y97" s="58"/>
      <c r="Z97" s="53">
        <v>0.8</v>
      </c>
      <c r="AA97" s="53">
        <v>0.8</v>
      </c>
      <c r="AB97" s="53">
        <v>0.9</v>
      </c>
      <c r="AC97" s="46">
        <f t="shared" si="22"/>
        <v>0.83333333333333337</v>
      </c>
      <c r="AD97" s="46" t="e">
        <f t="shared" si="23"/>
        <v>#DIV/0!</v>
      </c>
      <c r="AE97" s="53"/>
      <c r="AF97" s="53"/>
      <c r="AG97" s="53"/>
      <c r="AH97" s="53"/>
      <c r="AI97" s="46" t="e">
        <f t="shared" si="24"/>
        <v>#DIV/0!</v>
      </c>
      <c r="AJ97" s="46" t="e">
        <f t="shared" si="25"/>
        <v>#DIV/0!</v>
      </c>
    </row>
    <row r="98" spans="1:36" ht="16.5" thickTop="1" thickBot="1" x14ac:dyDescent="0.3">
      <c r="A98" s="52">
        <f t="shared" si="13"/>
        <v>1.6041666666666652</v>
      </c>
      <c r="B98" s="77"/>
      <c r="C98" s="77"/>
      <c r="D98" s="77"/>
      <c r="E98" s="46" t="e">
        <f t="shared" si="14"/>
        <v>#DIV/0!</v>
      </c>
      <c r="F98" s="46" t="e">
        <f t="shared" si="15"/>
        <v>#DIV/0!</v>
      </c>
      <c r="G98" s="53"/>
      <c r="H98" s="53">
        <v>1.5</v>
      </c>
      <c r="I98" s="53">
        <v>1.6</v>
      </c>
      <c r="J98" s="53">
        <v>1.7</v>
      </c>
      <c r="K98" s="46">
        <f t="shared" si="16"/>
        <v>1.5999999999999999</v>
      </c>
      <c r="L98" s="46" t="e">
        <f t="shared" si="17"/>
        <v>#DIV/0!</v>
      </c>
      <c r="M98" s="53"/>
      <c r="N98" s="72"/>
      <c r="O98" s="72"/>
      <c r="P98" s="72"/>
      <c r="Q98" s="46" t="e">
        <f t="shared" si="18"/>
        <v>#DIV/0!</v>
      </c>
      <c r="R98" s="46" t="e">
        <f t="shared" si="19"/>
        <v>#DIV/0!</v>
      </c>
      <c r="S98" s="53"/>
      <c r="T98" s="53"/>
      <c r="U98" s="53"/>
      <c r="V98" s="53"/>
      <c r="W98" s="46" t="e">
        <f t="shared" si="20"/>
        <v>#DIV/0!</v>
      </c>
      <c r="X98" s="46" t="e">
        <f t="shared" si="21"/>
        <v>#DIV/0!</v>
      </c>
      <c r="Y98" s="58"/>
      <c r="Z98" s="53">
        <v>0.8</v>
      </c>
      <c r="AA98" s="53">
        <v>0.8</v>
      </c>
      <c r="AB98" s="53">
        <v>0.9</v>
      </c>
      <c r="AC98" s="46">
        <f t="shared" si="22"/>
        <v>0.83333333333333337</v>
      </c>
      <c r="AD98" s="46" t="e">
        <f t="shared" si="23"/>
        <v>#DIV/0!</v>
      </c>
      <c r="AE98" s="53"/>
      <c r="AF98" s="53"/>
      <c r="AG98" s="53"/>
      <c r="AH98" s="53"/>
      <c r="AI98" s="46" t="e">
        <f t="shared" si="24"/>
        <v>#DIV/0!</v>
      </c>
      <c r="AJ98" s="46" t="e">
        <f t="shared" si="25"/>
        <v>#DIV/0!</v>
      </c>
    </row>
    <row r="99" spans="1:36" ht="16.5" thickTop="1" thickBot="1" x14ac:dyDescent="0.3">
      <c r="A99" s="52">
        <f t="shared" si="13"/>
        <v>1.6249999999999984</v>
      </c>
      <c r="B99" s="77"/>
      <c r="C99" s="77"/>
      <c r="D99" s="77"/>
      <c r="E99" s="46" t="e">
        <f t="shared" si="14"/>
        <v>#DIV/0!</v>
      </c>
      <c r="F99" s="46" t="e">
        <f t="shared" si="15"/>
        <v>#DIV/0!</v>
      </c>
      <c r="G99" s="53"/>
      <c r="H99" s="53">
        <v>1.5</v>
      </c>
      <c r="I99" s="53">
        <v>1.6</v>
      </c>
      <c r="J99" s="53">
        <v>1.7</v>
      </c>
      <c r="K99" s="46">
        <f t="shared" si="16"/>
        <v>1.5999999999999999</v>
      </c>
      <c r="L99" s="46" t="e">
        <f t="shared" si="17"/>
        <v>#DIV/0!</v>
      </c>
      <c r="M99" s="53"/>
      <c r="N99" s="72"/>
      <c r="O99" s="72"/>
      <c r="P99" s="72"/>
      <c r="Q99" s="46" t="e">
        <f t="shared" si="18"/>
        <v>#DIV/0!</v>
      </c>
      <c r="R99" s="46" t="e">
        <f t="shared" si="19"/>
        <v>#DIV/0!</v>
      </c>
      <c r="S99" s="53"/>
      <c r="T99" s="53"/>
      <c r="U99" s="53"/>
      <c r="V99" s="53"/>
      <c r="W99" s="46" t="e">
        <f t="shared" si="20"/>
        <v>#DIV/0!</v>
      </c>
      <c r="X99" s="46" t="e">
        <f t="shared" si="21"/>
        <v>#DIV/0!</v>
      </c>
      <c r="Y99" s="58"/>
      <c r="Z99" s="53">
        <v>0.8</v>
      </c>
      <c r="AA99" s="53">
        <v>0.8</v>
      </c>
      <c r="AB99" s="53">
        <v>0.9</v>
      </c>
      <c r="AC99" s="46">
        <f t="shared" si="22"/>
        <v>0.83333333333333337</v>
      </c>
      <c r="AD99" s="46" t="e">
        <f t="shared" si="23"/>
        <v>#DIV/0!</v>
      </c>
      <c r="AE99" s="53"/>
      <c r="AF99" s="53"/>
      <c r="AG99" s="53"/>
      <c r="AH99" s="53"/>
      <c r="AI99" s="46" t="e">
        <f t="shared" si="24"/>
        <v>#DIV/0!</v>
      </c>
      <c r="AJ99" s="46" t="e">
        <f t="shared" si="25"/>
        <v>#DIV/0!</v>
      </c>
    </row>
    <row r="100" spans="1:36" ht="16.5" thickTop="1" thickBot="1" x14ac:dyDescent="0.3">
      <c r="A100" s="52">
        <f t="shared" si="13"/>
        <v>1.6458333333333317</v>
      </c>
      <c r="B100" s="77"/>
      <c r="C100" s="77"/>
      <c r="D100" s="77"/>
      <c r="E100" s="46" t="e">
        <f t="shared" si="14"/>
        <v>#DIV/0!</v>
      </c>
      <c r="F100" s="46" t="e">
        <f t="shared" si="15"/>
        <v>#DIV/0!</v>
      </c>
      <c r="G100" s="53"/>
      <c r="H100" s="53">
        <v>1.5</v>
      </c>
      <c r="I100" s="53">
        <v>1.6</v>
      </c>
      <c r="J100" s="53">
        <v>1.7</v>
      </c>
      <c r="K100" s="46">
        <f t="shared" si="16"/>
        <v>1.5999999999999999</v>
      </c>
      <c r="L100" s="46" t="e">
        <f t="shared" si="17"/>
        <v>#DIV/0!</v>
      </c>
      <c r="M100" s="53"/>
      <c r="N100" s="72"/>
      <c r="O100" s="72"/>
      <c r="P100" s="72"/>
      <c r="Q100" s="46" t="e">
        <f t="shared" si="18"/>
        <v>#DIV/0!</v>
      </c>
      <c r="R100" s="46" t="e">
        <f t="shared" si="19"/>
        <v>#DIV/0!</v>
      </c>
      <c r="S100" s="53"/>
      <c r="T100" s="53"/>
      <c r="U100" s="53"/>
      <c r="V100" s="53"/>
      <c r="W100" s="46" t="e">
        <f t="shared" si="20"/>
        <v>#DIV/0!</v>
      </c>
      <c r="X100" s="46" t="e">
        <f t="shared" si="21"/>
        <v>#DIV/0!</v>
      </c>
      <c r="Y100" s="58"/>
      <c r="Z100" s="53">
        <v>0.8</v>
      </c>
      <c r="AA100" s="53">
        <v>0.8</v>
      </c>
      <c r="AB100" s="53">
        <v>0.9</v>
      </c>
      <c r="AC100" s="46">
        <f t="shared" si="22"/>
        <v>0.83333333333333337</v>
      </c>
      <c r="AD100" s="46" t="e">
        <f t="shared" si="23"/>
        <v>#DIV/0!</v>
      </c>
      <c r="AE100" s="53"/>
      <c r="AF100" s="53"/>
      <c r="AG100" s="53"/>
      <c r="AH100" s="53"/>
      <c r="AI100" s="46" t="e">
        <f t="shared" si="24"/>
        <v>#DIV/0!</v>
      </c>
      <c r="AJ100" s="46" t="e">
        <f t="shared" si="25"/>
        <v>#DIV/0!</v>
      </c>
    </row>
    <row r="101" spans="1:36" ht="16.5" thickTop="1" thickBot="1" x14ac:dyDescent="0.3">
      <c r="A101" s="52">
        <f t="shared" si="13"/>
        <v>1.666666666666665</v>
      </c>
      <c r="B101" s="77"/>
      <c r="C101" s="77"/>
      <c r="D101" s="77"/>
      <c r="E101" s="46" t="e">
        <f t="shared" si="14"/>
        <v>#DIV/0!</v>
      </c>
      <c r="F101" s="46" t="e">
        <f t="shared" si="15"/>
        <v>#DIV/0!</v>
      </c>
      <c r="G101" s="53"/>
      <c r="H101" s="53">
        <v>1.5</v>
      </c>
      <c r="I101" s="53">
        <v>1.6</v>
      </c>
      <c r="J101" s="53">
        <v>1.7</v>
      </c>
      <c r="K101" s="46">
        <f t="shared" si="16"/>
        <v>1.5999999999999999</v>
      </c>
      <c r="L101" s="46" t="e">
        <f t="shared" si="17"/>
        <v>#DIV/0!</v>
      </c>
      <c r="M101" s="53"/>
      <c r="N101" s="72"/>
      <c r="O101" s="72"/>
      <c r="P101" s="72"/>
      <c r="Q101" s="46" t="e">
        <f t="shared" si="18"/>
        <v>#DIV/0!</v>
      </c>
      <c r="R101" s="46" t="e">
        <f t="shared" si="19"/>
        <v>#DIV/0!</v>
      </c>
      <c r="S101" s="53"/>
      <c r="T101" s="53"/>
      <c r="U101" s="53"/>
      <c r="V101" s="53"/>
      <c r="W101" s="46" t="e">
        <f t="shared" si="20"/>
        <v>#DIV/0!</v>
      </c>
      <c r="X101" s="46" t="e">
        <f t="shared" si="21"/>
        <v>#DIV/0!</v>
      </c>
      <c r="Y101" s="58"/>
      <c r="Z101" s="53">
        <v>0.8</v>
      </c>
      <c r="AA101" s="53">
        <v>0.8</v>
      </c>
      <c r="AB101" s="53">
        <v>0.9</v>
      </c>
      <c r="AC101" s="46">
        <f t="shared" si="22"/>
        <v>0.83333333333333337</v>
      </c>
      <c r="AD101" s="46" t="e">
        <f t="shared" si="23"/>
        <v>#DIV/0!</v>
      </c>
      <c r="AE101" s="53"/>
      <c r="AF101" s="53"/>
      <c r="AG101" s="53"/>
      <c r="AH101" s="53"/>
      <c r="AI101" s="46" t="e">
        <f t="shared" si="24"/>
        <v>#DIV/0!</v>
      </c>
      <c r="AJ101" s="46" t="e">
        <f t="shared" si="25"/>
        <v>#DIV/0!</v>
      </c>
    </row>
    <row r="102" spans="1:36" ht="16.5" thickTop="1" thickBot="1" x14ac:dyDescent="0.3">
      <c r="A102" s="52">
        <f t="shared" si="13"/>
        <v>1.6874999999999982</v>
      </c>
      <c r="B102" s="77"/>
      <c r="C102" s="77"/>
      <c r="D102" s="77"/>
      <c r="E102" s="46" t="e">
        <f t="shared" si="14"/>
        <v>#DIV/0!</v>
      </c>
      <c r="F102" s="46" t="e">
        <f t="shared" si="15"/>
        <v>#DIV/0!</v>
      </c>
      <c r="G102" s="53"/>
      <c r="H102" s="53">
        <v>1.5</v>
      </c>
      <c r="I102" s="53">
        <v>1.6</v>
      </c>
      <c r="J102" s="53">
        <v>1.7</v>
      </c>
      <c r="K102" s="46">
        <f t="shared" si="16"/>
        <v>1.5999999999999999</v>
      </c>
      <c r="L102" s="46" t="e">
        <f t="shared" si="17"/>
        <v>#DIV/0!</v>
      </c>
      <c r="M102" s="53"/>
      <c r="N102" s="72"/>
      <c r="O102" s="72"/>
      <c r="P102" s="72"/>
      <c r="Q102" s="46" t="e">
        <f t="shared" si="18"/>
        <v>#DIV/0!</v>
      </c>
      <c r="R102" s="46" t="e">
        <f t="shared" si="19"/>
        <v>#DIV/0!</v>
      </c>
      <c r="S102" s="53"/>
      <c r="T102" s="53"/>
      <c r="U102" s="53"/>
      <c r="V102" s="53"/>
      <c r="W102" s="46" t="e">
        <f t="shared" si="20"/>
        <v>#DIV/0!</v>
      </c>
      <c r="X102" s="46" t="e">
        <f t="shared" si="21"/>
        <v>#DIV/0!</v>
      </c>
      <c r="Y102" s="58"/>
      <c r="Z102" s="53">
        <v>0.8</v>
      </c>
      <c r="AA102" s="53">
        <v>0.8</v>
      </c>
      <c r="AB102" s="53">
        <v>0.9</v>
      </c>
      <c r="AC102" s="46">
        <f t="shared" si="22"/>
        <v>0.83333333333333337</v>
      </c>
      <c r="AD102" s="46" t="e">
        <f t="shared" si="23"/>
        <v>#DIV/0!</v>
      </c>
      <c r="AE102" s="53"/>
      <c r="AF102" s="53"/>
      <c r="AG102" s="53"/>
      <c r="AH102" s="53"/>
      <c r="AI102" s="46" t="e">
        <f t="shared" si="24"/>
        <v>#DIV/0!</v>
      </c>
      <c r="AJ102" s="46" t="e">
        <f t="shared" si="25"/>
        <v>#DIV/0!</v>
      </c>
    </row>
    <row r="103" spans="1:36" ht="16.5" thickTop="1" thickBot="1" x14ac:dyDescent="0.3">
      <c r="A103" s="52">
        <f t="shared" si="13"/>
        <v>1.7083333333333315</v>
      </c>
      <c r="B103" s="53"/>
      <c r="C103" s="53"/>
      <c r="D103" s="53"/>
      <c r="E103" s="46" t="e">
        <f t="shared" si="14"/>
        <v>#DIV/0!</v>
      </c>
      <c r="F103" s="46" t="e">
        <f t="shared" si="15"/>
        <v>#DIV/0!</v>
      </c>
      <c r="G103" s="53"/>
      <c r="H103" s="53">
        <v>1.5</v>
      </c>
      <c r="I103" s="53">
        <v>1.6</v>
      </c>
      <c r="J103" s="53">
        <v>1.7</v>
      </c>
      <c r="K103" s="46">
        <f t="shared" si="16"/>
        <v>1.5999999999999999</v>
      </c>
      <c r="L103" s="46" t="e">
        <f t="shared" si="17"/>
        <v>#DIV/0!</v>
      </c>
      <c r="M103" s="53"/>
      <c r="N103" s="72"/>
      <c r="O103" s="72"/>
      <c r="P103" s="72"/>
      <c r="Q103" s="46" t="e">
        <f t="shared" si="18"/>
        <v>#DIV/0!</v>
      </c>
      <c r="R103" s="46" t="e">
        <f t="shared" si="19"/>
        <v>#DIV/0!</v>
      </c>
      <c r="S103" s="53"/>
      <c r="T103" s="53"/>
      <c r="U103" s="53"/>
      <c r="V103" s="53"/>
      <c r="W103" s="46" t="e">
        <f t="shared" si="20"/>
        <v>#DIV/0!</v>
      </c>
      <c r="X103" s="46" t="e">
        <f t="shared" si="21"/>
        <v>#DIV/0!</v>
      </c>
      <c r="Y103" s="58"/>
      <c r="Z103" s="53">
        <v>0.8</v>
      </c>
      <c r="AA103" s="53">
        <v>0.8</v>
      </c>
      <c r="AB103" s="53">
        <v>0.9</v>
      </c>
      <c r="AC103" s="46">
        <f t="shared" si="22"/>
        <v>0.83333333333333337</v>
      </c>
      <c r="AD103" s="46" t="e">
        <f t="shared" si="23"/>
        <v>#DIV/0!</v>
      </c>
      <c r="AE103" s="53"/>
      <c r="AF103" s="53"/>
      <c r="AG103" s="53"/>
      <c r="AH103" s="53"/>
      <c r="AI103" s="46" t="e">
        <f t="shared" si="24"/>
        <v>#DIV/0!</v>
      </c>
      <c r="AJ103" s="46" t="e">
        <f t="shared" si="25"/>
        <v>#DIV/0!</v>
      </c>
    </row>
    <row r="104" spans="1:36" ht="16.5" thickTop="1" thickBot="1" x14ac:dyDescent="0.3">
      <c r="A104" s="52">
        <f t="shared" si="13"/>
        <v>1.7291666666666647</v>
      </c>
      <c r="B104" s="53"/>
      <c r="C104" s="53"/>
      <c r="D104" s="53"/>
      <c r="E104" s="46" t="e">
        <f t="shared" si="14"/>
        <v>#DIV/0!</v>
      </c>
      <c r="F104" s="46" t="e">
        <f t="shared" si="15"/>
        <v>#DIV/0!</v>
      </c>
      <c r="G104" s="53"/>
      <c r="H104" s="53">
        <v>1.5</v>
      </c>
      <c r="I104" s="53">
        <v>1.6</v>
      </c>
      <c r="J104" s="53">
        <v>1.7</v>
      </c>
      <c r="K104" s="46">
        <f t="shared" si="16"/>
        <v>1.5999999999999999</v>
      </c>
      <c r="L104" s="46" t="e">
        <f t="shared" si="17"/>
        <v>#DIV/0!</v>
      </c>
      <c r="M104" s="53"/>
      <c r="N104" s="72"/>
      <c r="O104" s="72"/>
      <c r="P104" s="72"/>
      <c r="Q104" s="46" t="e">
        <f t="shared" si="18"/>
        <v>#DIV/0!</v>
      </c>
      <c r="R104" s="46" t="e">
        <f t="shared" si="19"/>
        <v>#DIV/0!</v>
      </c>
      <c r="S104" s="53"/>
      <c r="T104" s="53"/>
      <c r="U104" s="53"/>
      <c r="V104" s="53"/>
      <c r="W104" s="46" t="e">
        <f t="shared" si="20"/>
        <v>#DIV/0!</v>
      </c>
      <c r="X104" s="46" t="e">
        <f t="shared" si="21"/>
        <v>#DIV/0!</v>
      </c>
      <c r="Y104" s="58"/>
      <c r="Z104" s="53">
        <v>0.8</v>
      </c>
      <c r="AA104" s="53">
        <v>0.8</v>
      </c>
      <c r="AB104" s="53">
        <v>0.9</v>
      </c>
      <c r="AC104" s="46">
        <f t="shared" si="22"/>
        <v>0.83333333333333337</v>
      </c>
      <c r="AD104" s="46" t="e">
        <f t="shared" si="23"/>
        <v>#DIV/0!</v>
      </c>
      <c r="AE104" s="53"/>
      <c r="AF104" s="53"/>
      <c r="AG104" s="53"/>
      <c r="AH104" s="53"/>
      <c r="AI104" s="46" t="e">
        <f t="shared" si="24"/>
        <v>#DIV/0!</v>
      </c>
      <c r="AJ104" s="46" t="e">
        <f t="shared" si="25"/>
        <v>#DIV/0!</v>
      </c>
    </row>
    <row r="105" spans="1:36" ht="16.5" thickTop="1" thickBot="1" x14ac:dyDescent="0.3">
      <c r="A105" s="52">
        <f t="shared" si="13"/>
        <v>1.749999999999998</v>
      </c>
      <c r="B105" s="53"/>
      <c r="C105" s="53"/>
      <c r="D105" s="53"/>
      <c r="E105" s="46" t="e">
        <f t="shared" si="14"/>
        <v>#DIV/0!</v>
      </c>
      <c r="F105" s="46" t="e">
        <f t="shared" si="15"/>
        <v>#DIV/0!</v>
      </c>
      <c r="G105" s="53"/>
      <c r="H105" s="53">
        <v>1.5</v>
      </c>
      <c r="I105" s="53">
        <v>1.6</v>
      </c>
      <c r="J105" s="53">
        <v>1.7</v>
      </c>
      <c r="K105" s="46">
        <f t="shared" si="16"/>
        <v>1.5999999999999999</v>
      </c>
      <c r="L105" s="46" t="e">
        <f t="shared" si="17"/>
        <v>#DIV/0!</v>
      </c>
      <c r="M105" s="53"/>
      <c r="N105" s="72"/>
      <c r="O105" s="72"/>
      <c r="P105" s="72"/>
      <c r="Q105" s="46" t="e">
        <f t="shared" si="18"/>
        <v>#DIV/0!</v>
      </c>
      <c r="R105" s="46" t="e">
        <f t="shared" si="19"/>
        <v>#DIV/0!</v>
      </c>
      <c r="S105" s="53"/>
      <c r="T105" s="53"/>
      <c r="U105" s="53"/>
      <c r="V105" s="53"/>
      <c r="W105" s="46" t="e">
        <f t="shared" si="20"/>
        <v>#DIV/0!</v>
      </c>
      <c r="X105" s="46" t="e">
        <f t="shared" si="21"/>
        <v>#DIV/0!</v>
      </c>
      <c r="Y105" s="58"/>
      <c r="Z105" s="53">
        <v>0.8</v>
      </c>
      <c r="AA105" s="53">
        <v>0.8</v>
      </c>
      <c r="AB105" s="53">
        <v>0.9</v>
      </c>
      <c r="AC105" s="46">
        <f t="shared" si="22"/>
        <v>0.83333333333333337</v>
      </c>
      <c r="AD105" s="46" t="e">
        <f t="shared" si="23"/>
        <v>#DIV/0!</v>
      </c>
      <c r="AE105" s="53"/>
      <c r="AF105" s="53"/>
      <c r="AG105" s="53"/>
      <c r="AH105" s="53"/>
      <c r="AI105" s="46" t="e">
        <f t="shared" si="24"/>
        <v>#DIV/0!</v>
      </c>
      <c r="AJ105" s="46" t="e">
        <f t="shared" si="25"/>
        <v>#DIV/0!</v>
      </c>
    </row>
    <row r="106" spans="1:36" ht="16.5" thickTop="1" thickBot="1" x14ac:dyDescent="0.3">
      <c r="A106" s="52">
        <f t="shared" si="13"/>
        <v>1.7708333333333313</v>
      </c>
      <c r="B106" s="53"/>
      <c r="C106" s="53"/>
      <c r="D106" s="53"/>
      <c r="E106" s="46" t="e">
        <f t="shared" si="14"/>
        <v>#DIV/0!</v>
      </c>
      <c r="F106" s="46" t="e">
        <f t="shared" si="15"/>
        <v>#DIV/0!</v>
      </c>
      <c r="G106" s="53"/>
      <c r="H106" s="53">
        <v>1.5</v>
      </c>
      <c r="I106" s="53">
        <v>1.6</v>
      </c>
      <c r="J106" s="53">
        <v>1.7</v>
      </c>
      <c r="K106" s="46">
        <f t="shared" si="16"/>
        <v>1.5999999999999999</v>
      </c>
      <c r="L106" s="46" t="e">
        <f t="shared" si="17"/>
        <v>#DIV/0!</v>
      </c>
      <c r="M106" s="53"/>
      <c r="N106" s="72"/>
      <c r="O106" s="72"/>
      <c r="P106" s="72"/>
      <c r="Q106" s="46" t="e">
        <f t="shared" si="18"/>
        <v>#DIV/0!</v>
      </c>
      <c r="R106" s="46" t="e">
        <f t="shared" si="19"/>
        <v>#DIV/0!</v>
      </c>
      <c r="S106" s="53"/>
      <c r="T106" s="53"/>
      <c r="U106" s="53"/>
      <c r="V106" s="53"/>
      <c r="W106" s="46" t="e">
        <f t="shared" si="20"/>
        <v>#DIV/0!</v>
      </c>
      <c r="X106" s="46" t="e">
        <f t="shared" si="21"/>
        <v>#DIV/0!</v>
      </c>
      <c r="Y106" s="58"/>
      <c r="Z106" s="53">
        <v>0.8</v>
      </c>
      <c r="AA106" s="53">
        <v>0.8</v>
      </c>
      <c r="AB106" s="53">
        <v>0.9</v>
      </c>
      <c r="AC106" s="46">
        <f t="shared" si="22"/>
        <v>0.83333333333333337</v>
      </c>
      <c r="AD106" s="46" t="e">
        <f t="shared" si="23"/>
        <v>#DIV/0!</v>
      </c>
      <c r="AE106" s="53"/>
      <c r="AF106" s="53"/>
      <c r="AG106" s="53"/>
      <c r="AH106" s="53"/>
      <c r="AI106" s="46" t="e">
        <f t="shared" si="24"/>
        <v>#DIV/0!</v>
      </c>
      <c r="AJ106" s="46" t="e">
        <f t="shared" si="25"/>
        <v>#DIV/0!</v>
      </c>
    </row>
    <row r="107" spans="1:36" ht="16.5" thickTop="1" thickBot="1" x14ac:dyDescent="0.3">
      <c r="A107" s="52">
        <f t="shared" si="13"/>
        <v>1.7916666666666645</v>
      </c>
      <c r="B107" s="53"/>
      <c r="C107" s="53"/>
      <c r="D107" s="53"/>
      <c r="E107" s="46" t="e">
        <f t="shared" si="14"/>
        <v>#DIV/0!</v>
      </c>
      <c r="F107" s="46" t="e">
        <f t="shared" si="15"/>
        <v>#DIV/0!</v>
      </c>
      <c r="G107" s="53"/>
      <c r="H107" s="53">
        <v>1.5</v>
      </c>
      <c r="I107" s="53">
        <v>1.6</v>
      </c>
      <c r="J107" s="53">
        <v>1.7</v>
      </c>
      <c r="K107" s="46">
        <f t="shared" si="16"/>
        <v>1.5999999999999999</v>
      </c>
      <c r="L107" s="46" t="e">
        <f t="shared" si="17"/>
        <v>#DIV/0!</v>
      </c>
      <c r="M107" s="53"/>
      <c r="N107" s="53"/>
      <c r="O107" s="53"/>
      <c r="P107" s="53"/>
      <c r="Q107" s="46" t="e">
        <f t="shared" si="18"/>
        <v>#DIV/0!</v>
      </c>
      <c r="R107" s="46" t="e">
        <f t="shared" si="19"/>
        <v>#DIV/0!</v>
      </c>
      <c r="S107" s="53"/>
      <c r="T107" s="53"/>
      <c r="U107" s="53"/>
      <c r="V107" s="53"/>
      <c r="W107" s="46" t="e">
        <f t="shared" si="20"/>
        <v>#DIV/0!</v>
      </c>
      <c r="X107" s="46" t="e">
        <f t="shared" si="21"/>
        <v>#DIV/0!</v>
      </c>
      <c r="Y107" s="58"/>
      <c r="Z107" s="53">
        <v>0.8</v>
      </c>
      <c r="AA107" s="53">
        <v>0.8</v>
      </c>
      <c r="AB107" s="53">
        <v>0.9</v>
      </c>
      <c r="AC107" s="46">
        <f t="shared" si="22"/>
        <v>0.83333333333333337</v>
      </c>
      <c r="AD107" s="46" t="e">
        <f t="shared" si="23"/>
        <v>#DIV/0!</v>
      </c>
      <c r="AE107" s="53"/>
      <c r="AF107" s="53"/>
      <c r="AG107" s="53"/>
      <c r="AH107" s="53"/>
      <c r="AI107" s="46" t="e">
        <f t="shared" si="24"/>
        <v>#DIV/0!</v>
      </c>
      <c r="AJ107" s="46" t="e">
        <f t="shared" si="25"/>
        <v>#DIV/0!</v>
      </c>
    </row>
    <row r="108" spans="1:36" ht="16.5" thickTop="1" thickBot="1" x14ac:dyDescent="0.3">
      <c r="A108" s="52">
        <f t="shared" si="13"/>
        <v>1.8124999999999978</v>
      </c>
      <c r="B108" s="53"/>
      <c r="C108" s="53"/>
      <c r="D108" s="53"/>
      <c r="E108" s="46" t="e">
        <f t="shared" si="14"/>
        <v>#DIV/0!</v>
      </c>
      <c r="F108" s="46" t="e">
        <f t="shared" si="15"/>
        <v>#DIV/0!</v>
      </c>
      <c r="G108" s="53"/>
      <c r="H108" s="53">
        <v>1.5</v>
      </c>
      <c r="I108" s="53">
        <v>1.6</v>
      </c>
      <c r="J108" s="53">
        <v>1.7</v>
      </c>
      <c r="K108" s="46">
        <f t="shared" si="16"/>
        <v>1.5999999999999999</v>
      </c>
      <c r="L108" s="46" t="e">
        <f t="shared" si="17"/>
        <v>#DIV/0!</v>
      </c>
      <c r="M108" s="53"/>
      <c r="N108" s="53"/>
      <c r="O108" s="53"/>
      <c r="P108" s="53"/>
      <c r="Q108" s="46" t="e">
        <f t="shared" si="18"/>
        <v>#DIV/0!</v>
      </c>
      <c r="R108" s="46" t="e">
        <f t="shared" si="19"/>
        <v>#DIV/0!</v>
      </c>
      <c r="S108" s="53"/>
      <c r="T108" s="53"/>
      <c r="U108" s="53"/>
      <c r="V108" s="53"/>
      <c r="W108" s="46" t="e">
        <f t="shared" si="20"/>
        <v>#DIV/0!</v>
      </c>
      <c r="X108" s="46" t="e">
        <f t="shared" si="21"/>
        <v>#DIV/0!</v>
      </c>
      <c r="Y108" s="58"/>
      <c r="Z108" s="53">
        <v>0.8</v>
      </c>
      <c r="AA108" s="53">
        <v>0.8</v>
      </c>
      <c r="AB108" s="53">
        <v>0.9</v>
      </c>
      <c r="AC108" s="46">
        <f t="shared" si="22"/>
        <v>0.83333333333333337</v>
      </c>
      <c r="AD108" s="46" t="e">
        <f t="shared" si="23"/>
        <v>#DIV/0!</v>
      </c>
      <c r="AE108" s="53"/>
      <c r="AF108" s="53"/>
      <c r="AG108" s="53"/>
      <c r="AH108" s="53"/>
      <c r="AI108" s="46" t="e">
        <f t="shared" si="24"/>
        <v>#DIV/0!</v>
      </c>
      <c r="AJ108" s="46" t="e">
        <f t="shared" si="25"/>
        <v>#DIV/0!</v>
      </c>
    </row>
    <row r="109" spans="1:36" ht="16.5" thickTop="1" thickBot="1" x14ac:dyDescent="0.3">
      <c r="A109" s="52">
        <f t="shared" si="13"/>
        <v>1.833333333333331</v>
      </c>
      <c r="B109" s="53"/>
      <c r="C109" s="53"/>
      <c r="D109" s="53"/>
      <c r="E109" s="46" t="e">
        <f t="shared" si="14"/>
        <v>#DIV/0!</v>
      </c>
      <c r="F109" s="46" t="e">
        <f t="shared" si="15"/>
        <v>#DIV/0!</v>
      </c>
      <c r="G109" s="53"/>
      <c r="H109" s="53">
        <v>1.5</v>
      </c>
      <c r="I109" s="53">
        <v>1.6</v>
      </c>
      <c r="J109" s="53">
        <v>1.7</v>
      </c>
      <c r="K109" s="46">
        <f t="shared" si="16"/>
        <v>1.5999999999999999</v>
      </c>
      <c r="L109" s="46" t="e">
        <f t="shared" si="17"/>
        <v>#DIV/0!</v>
      </c>
      <c r="M109" s="53"/>
      <c r="N109" s="53"/>
      <c r="O109" s="53"/>
      <c r="P109" s="53"/>
      <c r="Q109" s="46" t="e">
        <f t="shared" si="18"/>
        <v>#DIV/0!</v>
      </c>
      <c r="R109" s="46" t="e">
        <f t="shared" si="19"/>
        <v>#DIV/0!</v>
      </c>
      <c r="S109" s="53"/>
      <c r="T109" s="53"/>
      <c r="U109" s="53"/>
      <c r="V109" s="53"/>
      <c r="W109" s="46" t="e">
        <f t="shared" si="20"/>
        <v>#DIV/0!</v>
      </c>
      <c r="X109" s="46" t="e">
        <f t="shared" si="21"/>
        <v>#DIV/0!</v>
      </c>
      <c r="Y109" s="58"/>
      <c r="Z109" s="53"/>
      <c r="AA109" s="53"/>
      <c r="AB109" s="53"/>
      <c r="AC109" s="46" t="e">
        <f t="shared" si="22"/>
        <v>#DIV/0!</v>
      </c>
      <c r="AD109" s="46" t="e">
        <f t="shared" si="23"/>
        <v>#DIV/0!</v>
      </c>
      <c r="AE109" s="53"/>
      <c r="AF109" s="53"/>
      <c r="AG109" s="53"/>
      <c r="AH109" s="53"/>
      <c r="AI109" s="46" t="e">
        <f t="shared" si="24"/>
        <v>#DIV/0!</v>
      </c>
      <c r="AJ109" s="46" t="e">
        <f t="shared" si="25"/>
        <v>#DIV/0!</v>
      </c>
    </row>
    <row r="110" spans="1:36" ht="16.5" thickTop="1" thickBot="1" x14ac:dyDescent="0.3">
      <c r="A110" s="52">
        <f t="shared" si="13"/>
        <v>1.8541666666666643</v>
      </c>
      <c r="B110" s="53"/>
      <c r="C110" s="53"/>
      <c r="D110" s="53"/>
      <c r="E110" s="46" t="e">
        <f t="shared" si="14"/>
        <v>#DIV/0!</v>
      </c>
      <c r="F110" s="46" t="e">
        <f t="shared" si="15"/>
        <v>#DIV/0!</v>
      </c>
      <c r="G110" s="53"/>
      <c r="H110" s="53">
        <v>1.5</v>
      </c>
      <c r="I110" s="53">
        <v>1.6</v>
      </c>
      <c r="J110" s="53">
        <v>1.7</v>
      </c>
      <c r="K110" s="46">
        <f t="shared" si="16"/>
        <v>1.5999999999999999</v>
      </c>
      <c r="L110" s="46" t="e">
        <f t="shared" si="17"/>
        <v>#DIV/0!</v>
      </c>
      <c r="M110" s="53"/>
      <c r="N110" s="53"/>
      <c r="O110" s="53"/>
      <c r="P110" s="53"/>
      <c r="Q110" s="46" t="e">
        <f t="shared" si="18"/>
        <v>#DIV/0!</v>
      </c>
      <c r="R110" s="46" t="e">
        <f t="shared" si="19"/>
        <v>#DIV/0!</v>
      </c>
      <c r="S110" s="53"/>
      <c r="T110" s="53"/>
      <c r="U110" s="53"/>
      <c r="V110" s="53"/>
      <c r="W110" s="46" t="e">
        <f t="shared" si="20"/>
        <v>#DIV/0!</v>
      </c>
      <c r="X110" s="46" t="e">
        <f t="shared" si="21"/>
        <v>#DIV/0!</v>
      </c>
      <c r="Y110" s="58"/>
      <c r="Z110" s="53"/>
      <c r="AA110" s="53"/>
      <c r="AB110" s="53"/>
      <c r="AC110" s="46" t="e">
        <f t="shared" si="22"/>
        <v>#DIV/0!</v>
      </c>
      <c r="AD110" s="46" t="e">
        <f t="shared" si="23"/>
        <v>#DIV/0!</v>
      </c>
      <c r="AE110" s="53"/>
      <c r="AF110" s="53"/>
      <c r="AG110" s="53"/>
      <c r="AH110" s="53"/>
      <c r="AI110" s="46" t="e">
        <f t="shared" si="24"/>
        <v>#DIV/0!</v>
      </c>
      <c r="AJ110" s="46" t="e">
        <f t="shared" si="25"/>
        <v>#DIV/0!</v>
      </c>
    </row>
    <row r="111" spans="1:36" ht="16.5" thickTop="1" thickBot="1" x14ac:dyDescent="0.3">
      <c r="A111" s="52">
        <f t="shared" si="13"/>
        <v>1.8749999999999976</v>
      </c>
      <c r="B111" s="53"/>
      <c r="C111" s="53"/>
      <c r="D111" s="53"/>
      <c r="E111" s="46" t="e">
        <f t="shared" si="14"/>
        <v>#DIV/0!</v>
      </c>
      <c r="F111" s="46" t="e">
        <f t="shared" si="15"/>
        <v>#DIV/0!</v>
      </c>
      <c r="G111" s="53"/>
      <c r="H111" s="53"/>
      <c r="I111" s="53"/>
      <c r="J111" s="53"/>
      <c r="K111" s="46" t="e">
        <f t="shared" si="16"/>
        <v>#DIV/0!</v>
      </c>
      <c r="L111" s="46" t="e">
        <f t="shared" si="17"/>
        <v>#DIV/0!</v>
      </c>
      <c r="M111" s="53"/>
      <c r="N111" s="53"/>
      <c r="O111" s="53"/>
      <c r="P111" s="53"/>
      <c r="Q111" s="46" t="e">
        <f t="shared" si="18"/>
        <v>#DIV/0!</v>
      </c>
      <c r="R111" s="46" t="e">
        <f t="shared" si="19"/>
        <v>#DIV/0!</v>
      </c>
      <c r="S111" s="53"/>
      <c r="T111" s="53"/>
      <c r="U111" s="53"/>
      <c r="V111" s="53"/>
      <c r="W111" s="46" t="e">
        <f t="shared" si="20"/>
        <v>#DIV/0!</v>
      </c>
      <c r="X111" s="46" t="e">
        <f t="shared" si="21"/>
        <v>#DIV/0!</v>
      </c>
      <c r="Y111" s="58"/>
      <c r="Z111" s="53"/>
      <c r="AA111" s="53"/>
      <c r="AB111" s="53"/>
      <c r="AC111" s="46" t="e">
        <f t="shared" si="22"/>
        <v>#DIV/0!</v>
      </c>
      <c r="AD111" s="46" t="e">
        <f t="shared" si="23"/>
        <v>#DIV/0!</v>
      </c>
      <c r="AE111" s="53"/>
      <c r="AF111" s="53"/>
      <c r="AG111" s="53"/>
      <c r="AH111" s="53"/>
      <c r="AI111" s="46" t="e">
        <f t="shared" si="24"/>
        <v>#DIV/0!</v>
      </c>
      <c r="AJ111" s="46" t="e">
        <f t="shared" si="25"/>
        <v>#DIV/0!</v>
      </c>
    </row>
    <row r="112" spans="1:36" ht="16.5" thickTop="1" thickBot="1" x14ac:dyDescent="0.3">
      <c r="A112" s="52">
        <f t="shared" si="13"/>
        <v>1.8958333333333308</v>
      </c>
      <c r="B112" s="53"/>
      <c r="C112" s="53"/>
      <c r="D112" s="53"/>
      <c r="E112" s="46" t="e">
        <f t="shared" si="14"/>
        <v>#DIV/0!</v>
      </c>
      <c r="F112" s="46" t="e">
        <f t="shared" si="15"/>
        <v>#DIV/0!</v>
      </c>
      <c r="G112" s="53"/>
      <c r="H112" s="53"/>
      <c r="I112" s="53"/>
      <c r="J112" s="53"/>
      <c r="K112" s="46" t="e">
        <f t="shared" si="16"/>
        <v>#DIV/0!</v>
      </c>
      <c r="L112" s="46" t="e">
        <f t="shared" si="17"/>
        <v>#DIV/0!</v>
      </c>
      <c r="M112" s="53"/>
      <c r="N112" s="53"/>
      <c r="O112" s="53"/>
      <c r="P112" s="53"/>
      <c r="Q112" s="46" t="e">
        <f t="shared" si="18"/>
        <v>#DIV/0!</v>
      </c>
      <c r="R112" s="46" t="e">
        <f t="shared" si="19"/>
        <v>#DIV/0!</v>
      </c>
      <c r="S112" s="53"/>
      <c r="T112" s="53"/>
      <c r="U112" s="53"/>
      <c r="V112" s="53"/>
      <c r="W112" s="46" t="e">
        <f t="shared" si="20"/>
        <v>#DIV/0!</v>
      </c>
      <c r="X112" s="46" t="e">
        <f t="shared" si="21"/>
        <v>#DIV/0!</v>
      </c>
      <c r="Y112" s="58"/>
      <c r="Z112" s="53"/>
      <c r="AA112" s="53"/>
      <c r="AB112" s="53"/>
      <c r="AC112" s="46" t="e">
        <f t="shared" si="22"/>
        <v>#DIV/0!</v>
      </c>
      <c r="AD112" s="46" t="e">
        <f t="shared" si="23"/>
        <v>#DIV/0!</v>
      </c>
      <c r="AE112" s="53"/>
      <c r="AF112" s="53"/>
      <c r="AG112" s="53"/>
      <c r="AH112" s="53"/>
      <c r="AI112" s="46" t="e">
        <f t="shared" si="24"/>
        <v>#DIV/0!</v>
      </c>
      <c r="AJ112" s="46" t="e">
        <f t="shared" si="25"/>
        <v>#DIV/0!</v>
      </c>
    </row>
    <row r="113" spans="1:36" ht="16.5" thickTop="1" thickBot="1" x14ac:dyDescent="0.3">
      <c r="A113" s="52">
        <f t="shared" si="13"/>
        <v>1.9166666666666641</v>
      </c>
      <c r="B113" s="53"/>
      <c r="C113" s="53"/>
      <c r="D113" s="53"/>
      <c r="E113" s="46" t="e">
        <f t="shared" si="14"/>
        <v>#DIV/0!</v>
      </c>
      <c r="F113" s="46" t="e">
        <f t="shared" si="15"/>
        <v>#DIV/0!</v>
      </c>
      <c r="G113" s="53"/>
      <c r="H113" s="53"/>
      <c r="I113" s="53"/>
      <c r="J113" s="53"/>
      <c r="K113" s="46" t="e">
        <f t="shared" si="16"/>
        <v>#DIV/0!</v>
      </c>
      <c r="L113" s="46" t="e">
        <f t="shared" si="17"/>
        <v>#DIV/0!</v>
      </c>
      <c r="M113" s="53"/>
      <c r="N113" s="53"/>
      <c r="O113" s="53"/>
      <c r="P113" s="53"/>
      <c r="Q113" s="46" t="e">
        <f t="shared" si="18"/>
        <v>#DIV/0!</v>
      </c>
      <c r="R113" s="46" t="e">
        <f t="shared" si="19"/>
        <v>#DIV/0!</v>
      </c>
      <c r="S113" s="53"/>
      <c r="T113" s="53"/>
      <c r="U113" s="53"/>
      <c r="V113" s="53"/>
      <c r="W113" s="46" t="e">
        <f t="shared" si="20"/>
        <v>#DIV/0!</v>
      </c>
      <c r="X113" s="46" t="e">
        <f t="shared" si="21"/>
        <v>#DIV/0!</v>
      </c>
      <c r="Y113" s="58"/>
      <c r="Z113" s="53"/>
      <c r="AA113" s="53"/>
      <c r="AB113" s="53"/>
      <c r="AC113" s="46" t="e">
        <f t="shared" si="22"/>
        <v>#DIV/0!</v>
      </c>
      <c r="AD113" s="46" t="e">
        <f t="shared" si="23"/>
        <v>#DIV/0!</v>
      </c>
      <c r="AE113" s="53"/>
      <c r="AF113" s="53"/>
      <c r="AG113" s="53"/>
      <c r="AH113" s="53"/>
      <c r="AI113" s="46" t="e">
        <f t="shared" si="24"/>
        <v>#DIV/0!</v>
      </c>
      <c r="AJ113" s="46" t="e">
        <f t="shared" si="25"/>
        <v>#DIV/0!</v>
      </c>
    </row>
    <row r="114" spans="1:36" ht="16.5" thickTop="1" thickBot="1" x14ac:dyDescent="0.3">
      <c r="A114" s="52">
        <f t="shared" si="13"/>
        <v>1.9374999999999973</v>
      </c>
      <c r="B114" s="53"/>
      <c r="C114" s="53"/>
      <c r="D114" s="53"/>
      <c r="E114" s="46" t="e">
        <f t="shared" si="14"/>
        <v>#DIV/0!</v>
      </c>
      <c r="F114" s="46" t="e">
        <f t="shared" si="15"/>
        <v>#DIV/0!</v>
      </c>
      <c r="G114" s="53"/>
      <c r="H114" s="53"/>
      <c r="I114" s="53"/>
      <c r="J114" s="53"/>
      <c r="K114" s="46" t="e">
        <f t="shared" si="16"/>
        <v>#DIV/0!</v>
      </c>
      <c r="L114" s="46" t="e">
        <f t="shared" si="17"/>
        <v>#DIV/0!</v>
      </c>
      <c r="M114" s="53"/>
      <c r="N114" s="53"/>
      <c r="O114" s="53"/>
      <c r="P114" s="53"/>
      <c r="Q114" s="46" t="e">
        <f t="shared" si="18"/>
        <v>#DIV/0!</v>
      </c>
      <c r="R114" s="46" t="e">
        <f t="shared" si="19"/>
        <v>#DIV/0!</v>
      </c>
      <c r="S114" s="53"/>
      <c r="T114" s="53"/>
      <c r="U114" s="53"/>
      <c r="V114" s="53"/>
      <c r="W114" s="46" t="e">
        <f t="shared" si="20"/>
        <v>#DIV/0!</v>
      </c>
      <c r="X114" s="46" t="e">
        <f t="shared" si="21"/>
        <v>#DIV/0!</v>
      </c>
      <c r="Y114" s="58"/>
      <c r="Z114" s="53"/>
      <c r="AA114" s="53"/>
      <c r="AB114" s="53"/>
      <c r="AC114" s="46" t="e">
        <f t="shared" si="22"/>
        <v>#DIV/0!</v>
      </c>
      <c r="AD114" s="46" t="e">
        <f t="shared" si="23"/>
        <v>#DIV/0!</v>
      </c>
      <c r="AE114" s="53"/>
      <c r="AF114" s="53"/>
      <c r="AG114" s="53"/>
      <c r="AH114" s="53"/>
      <c r="AI114" s="46" t="e">
        <f t="shared" si="24"/>
        <v>#DIV/0!</v>
      </c>
      <c r="AJ114" s="46" t="e">
        <f t="shared" si="25"/>
        <v>#DIV/0!</v>
      </c>
    </row>
    <row r="115" spans="1:36" ht="16.5" thickTop="1" thickBot="1" x14ac:dyDescent="0.3">
      <c r="A115" s="52">
        <f t="shared" si="13"/>
        <v>1.9583333333333306</v>
      </c>
      <c r="B115" s="53"/>
      <c r="C115" s="53"/>
      <c r="D115" s="53"/>
      <c r="E115" s="46" t="e">
        <f t="shared" si="14"/>
        <v>#DIV/0!</v>
      </c>
      <c r="F115" s="46" t="e">
        <f t="shared" si="15"/>
        <v>#DIV/0!</v>
      </c>
      <c r="G115" s="53"/>
      <c r="H115" s="53"/>
      <c r="I115" s="53"/>
      <c r="J115" s="53"/>
      <c r="K115" s="46" t="e">
        <f t="shared" si="16"/>
        <v>#DIV/0!</v>
      </c>
      <c r="L115" s="46" t="e">
        <f t="shared" si="17"/>
        <v>#DIV/0!</v>
      </c>
      <c r="M115" s="53"/>
      <c r="N115" s="53"/>
      <c r="O115" s="53"/>
      <c r="P115" s="53"/>
      <c r="Q115" s="46" t="e">
        <f t="shared" si="18"/>
        <v>#DIV/0!</v>
      </c>
      <c r="R115" s="46" t="e">
        <f t="shared" si="19"/>
        <v>#DIV/0!</v>
      </c>
      <c r="S115" s="53"/>
      <c r="T115" s="53"/>
      <c r="U115" s="53"/>
      <c r="V115" s="53"/>
      <c r="W115" s="46" t="e">
        <f t="shared" si="20"/>
        <v>#DIV/0!</v>
      </c>
      <c r="X115" s="46" t="e">
        <f t="shared" si="21"/>
        <v>#DIV/0!</v>
      </c>
      <c r="Y115" s="58"/>
      <c r="Z115" s="53"/>
      <c r="AA115" s="53"/>
      <c r="AB115" s="53"/>
      <c r="AC115" s="46" t="e">
        <f t="shared" si="22"/>
        <v>#DIV/0!</v>
      </c>
      <c r="AD115" s="46" t="e">
        <f t="shared" si="23"/>
        <v>#DIV/0!</v>
      </c>
      <c r="AE115" s="53"/>
      <c r="AF115" s="53"/>
      <c r="AG115" s="53"/>
      <c r="AH115" s="53"/>
      <c r="AI115" s="46" t="e">
        <f t="shared" si="24"/>
        <v>#DIV/0!</v>
      </c>
      <c r="AJ115" s="46" t="e">
        <f t="shared" si="25"/>
        <v>#DIV/0!</v>
      </c>
    </row>
    <row r="116" spans="1:36" ht="16.5" thickTop="1" thickBot="1" x14ac:dyDescent="0.3">
      <c r="A116" s="52">
        <f t="shared" si="13"/>
        <v>1.9791666666666639</v>
      </c>
      <c r="B116" s="53"/>
      <c r="C116" s="53"/>
      <c r="D116" s="53"/>
      <c r="E116" s="46" t="e">
        <f t="shared" si="14"/>
        <v>#DIV/0!</v>
      </c>
      <c r="F116" s="46" t="e">
        <f t="shared" si="15"/>
        <v>#DIV/0!</v>
      </c>
      <c r="G116" s="53"/>
      <c r="H116" s="53"/>
      <c r="I116" s="53"/>
      <c r="J116" s="53"/>
      <c r="K116" s="46" t="e">
        <f t="shared" si="16"/>
        <v>#DIV/0!</v>
      </c>
      <c r="L116" s="46" t="e">
        <f t="shared" si="17"/>
        <v>#DIV/0!</v>
      </c>
      <c r="M116" s="53"/>
      <c r="N116" s="53"/>
      <c r="O116" s="53"/>
      <c r="P116" s="53"/>
      <c r="Q116" s="46" t="e">
        <f t="shared" si="18"/>
        <v>#DIV/0!</v>
      </c>
      <c r="R116" s="46" t="e">
        <f t="shared" si="19"/>
        <v>#DIV/0!</v>
      </c>
      <c r="S116" s="53"/>
      <c r="T116" s="53"/>
      <c r="U116" s="53"/>
      <c r="V116" s="53"/>
      <c r="W116" s="46" t="e">
        <f t="shared" si="20"/>
        <v>#DIV/0!</v>
      </c>
      <c r="X116" s="46" t="e">
        <f t="shared" si="21"/>
        <v>#DIV/0!</v>
      </c>
      <c r="Y116" s="58"/>
      <c r="Z116" s="53"/>
      <c r="AA116" s="53"/>
      <c r="AB116" s="53"/>
      <c r="AC116" s="46" t="e">
        <f t="shared" si="22"/>
        <v>#DIV/0!</v>
      </c>
      <c r="AD116" s="46" t="e">
        <f t="shared" si="23"/>
        <v>#DIV/0!</v>
      </c>
      <c r="AE116" s="53"/>
      <c r="AF116" s="53"/>
      <c r="AG116" s="53"/>
      <c r="AH116" s="53"/>
      <c r="AI116" s="46" t="e">
        <f t="shared" si="24"/>
        <v>#DIV/0!</v>
      </c>
      <c r="AJ116" s="46" t="e">
        <f t="shared" si="25"/>
        <v>#DIV/0!</v>
      </c>
    </row>
    <row r="117" spans="1:36" ht="16.5" thickTop="1" thickBot="1" x14ac:dyDescent="0.3">
      <c r="A117" s="52">
        <f t="shared" si="13"/>
        <v>1.9999999999999971</v>
      </c>
      <c r="B117" s="53"/>
      <c r="C117" s="53"/>
      <c r="D117" s="53"/>
      <c r="E117" s="46" t="e">
        <f t="shared" si="14"/>
        <v>#DIV/0!</v>
      </c>
      <c r="F117" s="46" t="e">
        <f t="shared" si="15"/>
        <v>#DIV/0!</v>
      </c>
      <c r="G117" s="53"/>
      <c r="H117" s="53"/>
      <c r="I117" s="53"/>
      <c r="J117" s="53"/>
      <c r="K117" s="46" t="e">
        <f t="shared" si="16"/>
        <v>#DIV/0!</v>
      </c>
      <c r="L117" s="46" t="e">
        <f t="shared" si="17"/>
        <v>#DIV/0!</v>
      </c>
      <c r="M117" s="53"/>
      <c r="N117" s="53"/>
      <c r="O117" s="53"/>
      <c r="P117" s="53"/>
      <c r="Q117" s="46" t="e">
        <f t="shared" si="18"/>
        <v>#DIV/0!</v>
      </c>
      <c r="R117" s="46" t="e">
        <f t="shared" si="19"/>
        <v>#DIV/0!</v>
      </c>
      <c r="S117" s="53"/>
      <c r="T117" s="53"/>
      <c r="U117" s="53"/>
      <c r="V117" s="53"/>
      <c r="W117" s="46" t="e">
        <f t="shared" si="20"/>
        <v>#DIV/0!</v>
      </c>
      <c r="X117" s="46" t="e">
        <f t="shared" si="21"/>
        <v>#DIV/0!</v>
      </c>
      <c r="Y117" s="58"/>
      <c r="Z117" s="53"/>
      <c r="AA117" s="53"/>
      <c r="AB117" s="53"/>
      <c r="AC117" s="46" t="e">
        <f t="shared" si="22"/>
        <v>#DIV/0!</v>
      </c>
      <c r="AD117" s="46" t="e">
        <f t="shared" si="23"/>
        <v>#DIV/0!</v>
      </c>
      <c r="AE117" s="53"/>
      <c r="AF117" s="53"/>
      <c r="AG117" s="53"/>
      <c r="AH117" s="53"/>
      <c r="AI117" s="46" t="e">
        <f t="shared" si="24"/>
        <v>#DIV/0!</v>
      </c>
      <c r="AJ117" s="46" t="e">
        <f t="shared" si="25"/>
        <v>#DIV/0!</v>
      </c>
    </row>
    <row r="118" spans="1:36" ht="16.5" thickTop="1" thickBot="1" x14ac:dyDescent="0.3">
      <c r="A118" s="52">
        <f t="shared" si="13"/>
        <v>2.0208333333333304</v>
      </c>
      <c r="B118" s="53"/>
      <c r="C118" s="53"/>
      <c r="D118" s="53"/>
      <c r="E118" s="46" t="e">
        <f t="shared" si="14"/>
        <v>#DIV/0!</v>
      </c>
      <c r="F118" s="46" t="e">
        <f t="shared" si="15"/>
        <v>#DIV/0!</v>
      </c>
      <c r="G118" s="53"/>
      <c r="H118" s="53"/>
      <c r="I118" s="53"/>
      <c r="J118" s="53"/>
      <c r="K118" s="46" t="e">
        <f t="shared" si="16"/>
        <v>#DIV/0!</v>
      </c>
      <c r="L118" s="46" t="e">
        <f t="shared" si="17"/>
        <v>#DIV/0!</v>
      </c>
      <c r="M118" s="53"/>
      <c r="N118" s="53"/>
      <c r="O118" s="53"/>
      <c r="P118" s="53"/>
      <c r="Q118" s="46" t="e">
        <f t="shared" si="18"/>
        <v>#DIV/0!</v>
      </c>
      <c r="R118" s="46" t="e">
        <f t="shared" si="19"/>
        <v>#DIV/0!</v>
      </c>
      <c r="S118" s="53"/>
      <c r="T118" s="53"/>
      <c r="U118" s="53"/>
      <c r="V118" s="53"/>
      <c r="W118" s="46" t="e">
        <f t="shared" si="20"/>
        <v>#DIV/0!</v>
      </c>
      <c r="X118" s="46" t="e">
        <f t="shared" si="21"/>
        <v>#DIV/0!</v>
      </c>
      <c r="Y118" s="58"/>
      <c r="Z118" s="53"/>
      <c r="AA118" s="53"/>
      <c r="AB118" s="53"/>
      <c r="AC118" s="46" t="e">
        <f t="shared" si="22"/>
        <v>#DIV/0!</v>
      </c>
      <c r="AD118" s="46" t="e">
        <f t="shared" si="23"/>
        <v>#DIV/0!</v>
      </c>
      <c r="AE118" s="53"/>
      <c r="AF118" s="53"/>
      <c r="AG118" s="53"/>
      <c r="AH118" s="53"/>
      <c r="AI118" s="46" t="e">
        <f t="shared" si="24"/>
        <v>#DIV/0!</v>
      </c>
      <c r="AJ118" s="46" t="e">
        <f t="shared" si="25"/>
        <v>#DIV/0!</v>
      </c>
    </row>
    <row r="119" spans="1:36" ht="16.5" thickTop="1" thickBot="1" x14ac:dyDescent="0.3">
      <c r="A119" s="52">
        <f t="shared" si="13"/>
        <v>2.0416666666666639</v>
      </c>
      <c r="B119" s="53"/>
      <c r="C119" s="53"/>
      <c r="D119" s="53"/>
      <c r="E119" s="46" t="e">
        <f t="shared" si="14"/>
        <v>#DIV/0!</v>
      </c>
      <c r="F119" s="46" t="e">
        <f t="shared" si="15"/>
        <v>#DIV/0!</v>
      </c>
      <c r="G119" s="53"/>
      <c r="H119" s="53"/>
      <c r="I119" s="53"/>
      <c r="J119" s="53"/>
      <c r="K119" s="46" t="e">
        <f t="shared" si="16"/>
        <v>#DIV/0!</v>
      </c>
      <c r="L119" s="46" t="e">
        <f t="shared" si="17"/>
        <v>#DIV/0!</v>
      </c>
      <c r="M119" s="53"/>
      <c r="N119" s="53"/>
      <c r="O119" s="53"/>
      <c r="P119" s="53"/>
      <c r="Q119" s="46" t="e">
        <f t="shared" si="18"/>
        <v>#DIV/0!</v>
      </c>
      <c r="R119" s="46" t="e">
        <f t="shared" si="19"/>
        <v>#DIV/0!</v>
      </c>
      <c r="S119" s="53"/>
      <c r="T119" s="53"/>
      <c r="U119" s="53"/>
      <c r="V119" s="53"/>
      <c r="W119" s="46" t="e">
        <f t="shared" si="20"/>
        <v>#DIV/0!</v>
      </c>
      <c r="X119" s="46" t="e">
        <f t="shared" si="21"/>
        <v>#DIV/0!</v>
      </c>
      <c r="Y119" s="58"/>
      <c r="Z119" s="53"/>
      <c r="AA119" s="53"/>
      <c r="AB119" s="53"/>
      <c r="AC119" s="46" t="e">
        <f t="shared" si="22"/>
        <v>#DIV/0!</v>
      </c>
      <c r="AD119" s="46" t="e">
        <f t="shared" si="23"/>
        <v>#DIV/0!</v>
      </c>
      <c r="AE119" s="53"/>
      <c r="AF119" s="53"/>
      <c r="AG119" s="53"/>
      <c r="AH119" s="53"/>
      <c r="AI119" s="46" t="e">
        <f t="shared" si="24"/>
        <v>#DIV/0!</v>
      </c>
      <c r="AJ119" s="46" t="e">
        <f t="shared" si="25"/>
        <v>#DIV/0!</v>
      </c>
    </row>
    <row r="120" spans="1:36" ht="16.5" thickTop="1" thickBot="1" x14ac:dyDescent="0.3">
      <c r="A120" s="52">
        <f t="shared" si="13"/>
        <v>2.0624999999999973</v>
      </c>
      <c r="B120" s="53"/>
      <c r="C120" s="53"/>
      <c r="D120" s="53"/>
      <c r="E120" s="46" t="e">
        <f t="shared" si="14"/>
        <v>#DIV/0!</v>
      </c>
      <c r="F120" s="46" t="e">
        <f t="shared" si="15"/>
        <v>#DIV/0!</v>
      </c>
      <c r="G120" s="53"/>
      <c r="H120" s="53"/>
      <c r="I120" s="53"/>
      <c r="J120" s="53"/>
      <c r="K120" s="46" t="e">
        <f t="shared" si="16"/>
        <v>#DIV/0!</v>
      </c>
      <c r="L120" s="46" t="e">
        <f t="shared" si="17"/>
        <v>#DIV/0!</v>
      </c>
      <c r="M120" s="53"/>
      <c r="N120" s="53"/>
      <c r="O120" s="53"/>
      <c r="P120" s="53"/>
      <c r="Q120" s="46" t="e">
        <f t="shared" si="18"/>
        <v>#DIV/0!</v>
      </c>
      <c r="R120" s="46" t="e">
        <f t="shared" si="19"/>
        <v>#DIV/0!</v>
      </c>
      <c r="S120" s="53"/>
      <c r="T120" s="53"/>
      <c r="U120" s="53"/>
      <c r="V120" s="53"/>
      <c r="W120" s="46" t="e">
        <f t="shared" si="20"/>
        <v>#DIV/0!</v>
      </c>
      <c r="X120" s="46" t="e">
        <f t="shared" si="21"/>
        <v>#DIV/0!</v>
      </c>
      <c r="Y120" s="58"/>
      <c r="Z120" s="53"/>
      <c r="AA120" s="53"/>
      <c r="AB120" s="53"/>
      <c r="AC120" s="46" t="e">
        <f t="shared" si="22"/>
        <v>#DIV/0!</v>
      </c>
      <c r="AD120" s="46" t="e">
        <f t="shared" si="23"/>
        <v>#DIV/0!</v>
      </c>
      <c r="AE120" s="53"/>
      <c r="AF120" s="53"/>
      <c r="AG120" s="53"/>
      <c r="AH120" s="53"/>
      <c r="AI120" s="46" t="e">
        <f t="shared" si="24"/>
        <v>#DIV/0!</v>
      </c>
      <c r="AJ120" s="46" t="e">
        <f t="shared" si="25"/>
        <v>#DIV/0!</v>
      </c>
    </row>
    <row r="121" spans="1:36" ht="16.5" thickTop="1" thickBot="1" x14ac:dyDescent="0.3">
      <c r="A121" s="52">
        <f t="shared" si="13"/>
        <v>2.0833333333333308</v>
      </c>
      <c r="B121" s="53"/>
      <c r="C121" s="53"/>
      <c r="D121" s="53"/>
      <c r="E121" s="46" t="e">
        <f t="shared" si="14"/>
        <v>#DIV/0!</v>
      </c>
      <c r="F121" s="46" t="e">
        <f t="shared" si="15"/>
        <v>#DIV/0!</v>
      </c>
      <c r="G121" s="53"/>
      <c r="H121" s="53"/>
      <c r="I121" s="53"/>
      <c r="J121" s="53"/>
      <c r="K121" s="46" t="e">
        <f t="shared" si="16"/>
        <v>#DIV/0!</v>
      </c>
      <c r="L121" s="46" t="e">
        <f t="shared" si="17"/>
        <v>#DIV/0!</v>
      </c>
      <c r="M121" s="53"/>
      <c r="N121" s="53"/>
      <c r="O121" s="53"/>
      <c r="P121" s="53"/>
      <c r="Q121" s="46" t="e">
        <f t="shared" si="18"/>
        <v>#DIV/0!</v>
      </c>
      <c r="R121" s="46" t="e">
        <f t="shared" si="19"/>
        <v>#DIV/0!</v>
      </c>
      <c r="S121" s="53"/>
      <c r="T121" s="53"/>
      <c r="U121" s="53"/>
      <c r="V121" s="53"/>
      <c r="W121" s="46" t="e">
        <f t="shared" si="20"/>
        <v>#DIV/0!</v>
      </c>
      <c r="X121" s="46" t="e">
        <f t="shared" si="21"/>
        <v>#DIV/0!</v>
      </c>
      <c r="Y121" s="58"/>
      <c r="Z121" s="53"/>
      <c r="AA121" s="53"/>
      <c r="AB121" s="53"/>
      <c r="AC121" s="46" t="e">
        <f t="shared" si="22"/>
        <v>#DIV/0!</v>
      </c>
      <c r="AD121" s="46" t="e">
        <f t="shared" si="23"/>
        <v>#DIV/0!</v>
      </c>
      <c r="AE121" s="53"/>
      <c r="AF121" s="53"/>
      <c r="AG121" s="53"/>
      <c r="AH121" s="53"/>
      <c r="AI121" s="46" t="e">
        <f t="shared" si="24"/>
        <v>#DIV/0!</v>
      </c>
      <c r="AJ121" s="46" t="e">
        <f t="shared" si="25"/>
        <v>#DIV/0!</v>
      </c>
    </row>
    <row r="122" spans="1:36" ht="16.5" thickTop="1" thickBot="1" x14ac:dyDescent="0.3">
      <c r="A122" s="52">
        <f t="shared" si="13"/>
        <v>2.1041666666666643</v>
      </c>
      <c r="B122" s="53"/>
      <c r="C122" s="53"/>
      <c r="D122" s="53"/>
      <c r="E122" s="46" t="e">
        <f t="shared" si="14"/>
        <v>#DIV/0!</v>
      </c>
      <c r="F122" s="46" t="e">
        <f t="shared" si="15"/>
        <v>#DIV/0!</v>
      </c>
      <c r="G122" s="53"/>
      <c r="H122" s="53"/>
      <c r="I122" s="53"/>
      <c r="J122" s="53"/>
      <c r="K122" s="46" t="e">
        <f t="shared" si="16"/>
        <v>#DIV/0!</v>
      </c>
      <c r="L122" s="46" t="e">
        <f t="shared" si="17"/>
        <v>#DIV/0!</v>
      </c>
      <c r="M122" s="53"/>
      <c r="N122" s="53"/>
      <c r="O122" s="53"/>
      <c r="P122" s="53"/>
      <c r="Q122" s="46" t="e">
        <f t="shared" si="18"/>
        <v>#DIV/0!</v>
      </c>
      <c r="R122" s="46" t="e">
        <f t="shared" si="19"/>
        <v>#DIV/0!</v>
      </c>
      <c r="S122" s="53"/>
      <c r="T122" s="53"/>
      <c r="U122" s="53"/>
      <c r="V122" s="53"/>
      <c r="W122" s="46" t="e">
        <f t="shared" si="20"/>
        <v>#DIV/0!</v>
      </c>
      <c r="X122" s="46" t="e">
        <f t="shared" si="21"/>
        <v>#DIV/0!</v>
      </c>
      <c r="Y122" s="58"/>
      <c r="Z122" s="53"/>
      <c r="AA122" s="53"/>
      <c r="AB122" s="53"/>
      <c r="AC122" s="46" t="e">
        <f t="shared" si="22"/>
        <v>#DIV/0!</v>
      </c>
      <c r="AD122" s="46" t="e">
        <f t="shared" si="23"/>
        <v>#DIV/0!</v>
      </c>
      <c r="AE122" s="53"/>
      <c r="AF122" s="53"/>
      <c r="AG122" s="53"/>
      <c r="AH122" s="53"/>
      <c r="AI122" s="46" t="e">
        <f t="shared" si="24"/>
        <v>#DIV/0!</v>
      </c>
      <c r="AJ122" s="46" t="e">
        <f t="shared" si="25"/>
        <v>#DIV/0!</v>
      </c>
    </row>
    <row r="123" spans="1:36" ht="16.5" thickTop="1" thickBot="1" x14ac:dyDescent="0.3">
      <c r="A123" s="52">
        <f t="shared" si="13"/>
        <v>2.1249999999999978</v>
      </c>
      <c r="B123" s="53"/>
      <c r="C123" s="53"/>
      <c r="D123" s="53"/>
      <c r="E123" s="46" t="e">
        <f t="shared" si="14"/>
        <v>#DIV/0!</v>
      </c>
      <c r="F123" s="46" t="e">
        <f t="shared" si="15"/>
        <v>#DIV/0!</v>
      </c>
      <c r="G123" s="53"/>
      <c r="H123" s="53"/>
      <c r="I123" s="53"/>
      <c r="J123" s="53"/>
      <c r="K123" s="46" t="e">
        <f t="shared" si="16"/>
        <v>#DIV/0!</v>
      </c>
      <c r="L123" s="46" t="e">
        <f t="shared" si="17"/>
        <v>#DIV/0!</v>
      </c>
      <c r="M123" s="53"/>
      <c r="N123" s="53"/>
      <c r="O123" s="53"/>
      <c r="P123" s="53"/>
      <c r="Q123" s="46" t="e">
        <f t="shared" si="18"/>
        <v>#DIV/0!</v>
      </c>
      <c r="R123" s="46" t="e">
        <f t="shared" si="19"/>
        <v>#DIV/0!</v>
      </c>
      <c r="S123" s="53"/>
      <c r="T123" s="53"/>
      <c r="U123" s="53"/>
      <c r="V123" s="53"/>
      <c r="W123" s="46" t="e">
        <f t="shared" si="20"/>
        <v>#DIV/0!</v>
      </c>
      <c r="X123" s="46" t="e">
        <f t="shared" si="21"/>
        <v>#DIV/0!</v>
      </c>
      <c r="Y123" s="58"/>
      <c r="Z123" s="53"/>
      <c r="AA123" s="53"/>
      <c r="AB123" s="53"/>
      <c r="AC123" s="46" t="e">
        <f t="shared" si="22"/>
        <v>#DIV/0!</v>
      </c>
      <c r="AD123" s="46" t="e">
        <f t="shared" si="23"/>
        <v>#DIV/0!</v>
      </c>
      <c r="AE123" s="53"/>
      <c r="AF123" s="53"/>
      <c r="AG123" s="53"/>
      <c r="AH123" s="53"/>
      <c r="AI123" s="46" t="e">
        <f t="shared" si="24"/>
        <v>#DIV/0!</v>
      </c>
      <c r="AJ123" s="46" t="e">
        <f t="shared" si="25"/>
        <v>#DIV/0!</v>
      </c>
    </row>
    <row r="124" spans="1:36" ht="16.5" thickTop="1" thickBot="1" x14ac:dyDescent="0.3">
      <c r="A124" s="52">
        <f t="shared" si="13"/>
        <v>2.1458333333333313</v>
      </c>
      <c r="B124" s="53"/>
      <c r="C124" s="53"/>
      <c r="D124" s="53"/>
      <c r="E124" s="46" t="e">
        <f t="shared" si="14"/>
        <v>#DIV/0!</v>
      </c>
      <c r="F124" s="46" t="e">
        <f t="shared" si="15"/>
        <v>#DIV/0!</v>
      </c>
      <c r="G124" s="53"/>
      <c r="H124" s="53"/>
      <c r="I124" s="53"/>
      <c r="J124" s="53"/>
      <c r="K124" s="46" t="e">
        <f t="shared" si="16"/>
        <v>#DIV/0!</v>
      </c>
      <c r="L124" s="46" t="e">
        <f t="shared" si="17"/>
        <v>#DIV/0!</v>
      </c>
      <c r="M124" s="53"/>
      <c r="N124" s="53"/>
      <c r="O124" s="53"/>
      <c r="P124" s="53"/>
      <c r="Q124" s="46" t="e">
        <f t="shared" si="18"/>
        <v>#DIV/0!</v>
      </c>
      <c r="R124" s="46" t="e">
        <f t="shared" si="19"/>
        <v>#DIV/0!</v>
      </c>
      <c r="S124" s="53"/>
      <c r="T124" s="53"/>
      <c r="U124" s="53"/>
      <c r="V124" s="53"/>
      <c r="W124" s="46" t="e">
        <f t="shared" si="20"/>
        <v>#DIV/0!</v>
      </c>
      <c r="X124" s="46" t="e">
        <f t="shared" si="21"/>
        <v>#DIV/0!</v>
      </c>
      <c r="Y124" s="58"/>
      <c r="Z124" s="53"/>
      <c r="AA124" s="53"/>
      <c r="AB124" s="53"/>
      <c r="AC124" s="46" t="e">
        <f t="shared" si="22"/>
        <v>#DIV/0!</v>
      </c>
      <c r="AD124" s="46" t="e">
        <f t="shared" si="23"/>
        <v>#DIV/0!</v>
      </c>
      <c r="AE124" s="53"/>
      <c r="AF124" s="53"/>
      <c r="AG124" s="53"/>
      <c r="AH124" s="53"/>
      <c r="AI124" s="46" t="e">
        <f t="shared" si="24"/>
        <v>#DIV/0!</v>
      </c>
      <c r="AJ124" s="46" t="e">
        <f t="shared" si="25"/>
        <v>#DIV/0!</v>
      </c>
    </row>
    <row r="125" spans="1:36" ht="16.5" thickTop="1" thickBot="1" x14ac:dyDescent="0.3">
      <c r="A125" s="52">
        <f t="shared" si="13"/>
        <v>2.1666666666666647</v>
      </c>
      <c r="B125" s="53"/>
      <c r="C125" s="53"/>
      <c r="D125" s="53"/>
      <c r="E125" s="46" t="e">
        <f t="shared" si="14"/>
        <v>#DIV/0!</v>
      </c>
      <c r="F125" s="46" t="e">
        <f t="shared" si="15"/>
        <v>#DIV/0!</v>
      </c>
      <c r="G125" s="53"/>
      <c r="H125" s="53"/>
      <c r="I125" s="53"/>
      <c r="J125" s="53"/>
      <c r="K125" s="46" t="e">
        <f t="shared" si="16"/>
        <v>#DIV/0!</v>
      </c>
      <c r="L125" s="46" t="e">
        <f t="shared" si="17"/>
        <v>#DIV/0!</v>
      </c>
      <c r="M125" s="53"/>
      <c r="N125" s="53"/>
      <c r="O125" s="53"/>
      <c r="P125" s="53"/>
      <c r="Q125" s="46" t="e">
        <f t="shared" si="18"/>
        <v>#DIV/0!</v>
      </c>
      <c r="R125" s="46" t="e">
        <f t="shared" si="19"/>
        <v>#DIV/0!</v>
      </c>
      <c r="S125" s="53"/>
      <c r="T125" s="53"/>
      <c r="U125" s="53"/>
      <c r="V125" s="53"/>
      <c r="W125" s="46" t="e">
        <f t="shared" si="20"/>
        <v>#DIV/0!</v>
      </c>
      <c r="X125" s="46" t="e">
        <f t="shared" si="21"/>
        <v>#DIV/0!</v>
      </c>
      <c r="Y125" s="58"/>
      <c r="Z125" s="53"/>
      <c r="AA125" s="53"/>
      <c r="AB125" s="53"/>
      <c r="AC125" s="46" t="e">
        <f t="shared" si="22"/>
        <v>#DIV/0!</v>
      </c>
      <c r="AD125" s="46" t="e">
        <f t="shared" si="23"/>
        <v>#DIV/0!</v>
      </c>
      <c r="AE125" s="53"/>
      <c r="AF125" s="53"/>
      <c r="AG125" s="53"/>
      <c r="AH125" s="53"/>
      <c r="AI125" s="46" t="e">
        <f t="shared" si="24"/>
        <v>#DIV/0!</v>
      </c>
      <c r="AJ125" s="46" t="e">
        <f t="shared" si="25"/>
        <v>#DIV/0!</v>
      </c>
    </row>
    <row r="126" spans="1:36" ht="16.5" thickTop="1" thickBot="1" x14ac:dyDescent="0.3">
      <c r="A126" s="52">
        <f t="shared" si="13"/>
        <v>2.1874999999999982</v>
      </c>
      <c r="B126" s="53"/>
      <c r="C126" s="53"/>
      <c r="D126" s="53"/>
      <c r="E126" s="46" t="e">
        <f t="shared" si="14"/>
        <v>#DIV/0!</v>
      </c>
      <c r="F126" s="46" t="e">
        <f t="shared" si="15"/>
        <v>#DIV/0!</v>
      </c>
      <c r="G126" s="53"/>
      <c r="H126" s="53"/>
      <c r="I126" s="53"/>
      <c r="J126" s="53"/>
      <c r="K126" s="46" t="e">
        <f t="shared" si="16"/>
        <v>#DIV/0!</v>
      </c>
      <c r="L126" s="46" t="e">
        <f t="shared" si="17"/>
        <v>#DIV/0!</v>
      </c>
      <c r="M126" s="53"/>
      <c r="N126" s="53"/>
      <c r="O126" s="53"/>
      <c r="P126" s="53"/>
      <c r="Q126" s="46" t="e">
        <f t="shared" si="18"/>
        <v>#DIV/0!</v>
      </c>
      <c r="R126" s="46" t="e">
        <f t="shared" si="19"/>
        <v>#DIV/0!</v>
      </c>
      <c r="S126" s="53"/>
      <c r="T126" s="53"/>
      <c r="U126" s="53"/>
      <c r="V126" s="53"/>
      <c r="W126" s="46" t="e">
        <f t="shared" si="20"/>
        <v>#DIV/0!</v>
      </c>
      <c r="X126" s="46" t="e">
        <f t="shared" si="21"/>
        <v>#DIV/0!</v>
      </c>
      <c r="Y126" s="58"/>
      <c r="Z126" s="53"/>
      <c r="AA126" s="53"/>
      <c r="AB126" s="53"/>
      <c r="AC126" s="46" t="e">
        <f t="shared" si="22"/>
        <v>#DIV/0!</v>
      </c>
      <c r="AD126" s="46" t="e">
        <f t="shared" si="23"/>
        <v>#DIV/0!</v>
      </c>
      <c r="AE126" s="53"/>
      <c r="AF126" s="53"/>
      <c r="AG126" s="53"/>
      <c r="AH126" s="53"/>
      <c r="AI126" s="46" t="e">
        <f t="shared" si="24"/>
        <v>#DIV/0!</v>
      </c>
      <c r="AJ126" s="46" t="e">
        <f t="shared" si="25"/>
        <v>#DIV/0!</v>
      </c>
    </row>
    <row r="127" spans="1:36" ht="16.5" thickTop="1" thickBot="1" x14ac:dyDescent="0.3">
      <c r="A127" s="52">
        <f t="shared" si="13"/>
        <v>2.2083333333333317</v>
      </c>
      <c r="B127" s="53"/>
      <c r="C127" s="53"/>
      <c r="D127" s="53"/>
      <c r="E127" s="46" t="e">
        <f t="shared" si="14"/>
        <v>#DIV/0!</v>
      </c>
      <c r="F127" s="46" t="e">
        <f t="shared" si="15"/>
        <v>#DIV/0!</v>
      </c>
      <c r="G127" s="53"/>
      <c r="H127" s="53"/>
      <c r="I127" s="53"/>
      <c r="J127" s="53"/>
      <c r="K127" s="46" t="e">
        <f t="shared" si="16"/>
        <v>#DIV/0!</v>
      </c>
      <c r="L127" s="46" t="e">
        <f t="shared" si="17"/>
        <v>#DIV/0!</v>
      </c>
      <c r="M127" s="53"/>
      <c r="N127" s="53"/>
      <c r="O127" s="53"/>
      <c r="P127" s="53"/>
      <c r="Q127" s="46" t="e">
        <f t="shared" si="18"/>
        <v>#DIV/0!</v>
      </c>
      <c r="R127" s="46" t="e">
        <f t="shared" si="19"/>
        <v>#DIV/0!</v>
      </c>
      <c r="S127" s="53"/>
      <c r="T127" s="53"/>
      <c r="U127" s="53"/>
      <c r="V127" s="53"/>
      <c r="W127" s="46" t="e">
        <f t="shared" si="20"/>
        <v>#DIV/0!</v>
      </c>
      <c r="X127" s="46" t="e">
        <f t="shared" si="21"/>
        <v>#DIV/0!</v>
      </c>
      <c r="Y127" s="58"/>
      <c r="Z127" s="53"/>
      <c r="AA127" s="53"/>
      <c r="AB127" s="53"/>
      <c r="AC127" s="46" t="e">
        <f t="shared" si="22"/>
        <v>#DIV/0!</v>
      </c>
      <c r="AD127" s="46" t="e">
        <f t="shared" si="23"/>
        <v>#DIV/0!</v>
      </c>
      <c r="AE127" s="53"/>
      <c r="AF127" s="53"/>
      <c r="AG127" s="53"/>
      <c r="AH127" s="53"/>
      <c r="AI127" s="46" t="e">
        <f t="shared" si="24"/>
        <v>#DIV/0!</v>
      </c>
      <c r="AJ127" s="46" t="e">
        <f t="shared" si="25"/>
        <v>#DIV/0!</v>
      </c>
    </row>
    <row r="128" spans="1:36" ht="16.5" thickTop="1" thickBot="1" x14ac:dyDescent="0.3">
      <c r="A128" s="52">
        <f t="shared" si="13"/>
        <v>2.2291666666666652</v>
      </c>
      <c r="B128" s="53"/>
      <c r="C128" s="53"/>
      <c r="D128" s="53"/>
      <c r="E128" s="46" t="e">
        <f t="shared" si="14"/>
        <v>#DIV/0!</v>
      </c>
      <c r="F128" s="46" t="e">
        <f t="shared" si="15"/>
        <v>#DIV/0!</v>
      </c>
      <c r="G128" s="53"/>
      <c r="H128" s="53"/>
      <c r="I128" s="53"/>
      <c r="J128" s="53"/>
      <c r="K128" s="46" t="e">
        <f t="shared" si="16"/>
        <v>#DIV/0!</v>
      </c>
      <c r="L128" s="46" t="e">
        <f t="shared" si="17"/>
        <v>#DIV/0!</v>
      </c>
      <c r="M128" s="53"/>
      <c r="N128" s="53"/>
      <c r="O128" s="53"/>
      <c r="P128" s="53"/>
      <c r="Q128" s="46" t="e">
        <f t="shared" si="18"/>
        <v>#DIV/0!</v>
      </c>
      <c r="R128" s="46" t="e">
        <f t="shared" si="19"/>
        <v>#DIV/0!</v>
      </c>
      <c r="S128" s="53"/>
      <c r="T128" s="53"/>
      <c r="U128" s="53"/>
      <c r="V128" s="53"/>
      <c r="W128" s="46" t="e">
        <f t="shared" si="20"/>
        <v>#DIV/0!</v>
      </c>
      <c r="X128" s="46" t="e">
        <f t="shared" si="21"/>
        <v>#DIV/0!</v>
      </c>
      <c r="Y128" s="58"/>
      <c r="Z128" s="53"/>
      <c r="AA128" s="53"/>
      <c r="AB128" s="53"/>
      <c r="AC128" s="46" t="e">
        <f t="shared" si="22"/>
        <v>#DIV/0!</v>
      </c>
      <c r="AD128" s="46" t="e">
        <f t="shared" si="23"/>
        <v>#DIV/0!</v>
      </c>
      <c r="AE128" s="53"/>
      <c r="AF128" s="53"/>
      <c r="AG128" s="53"/>
      <c r="AH128" s="53"/>
      <c r="AI128" s="46" t="e">
        <f t="shared" si="24"/>
        <v>#DIV/0!</v>
      </c>
      <c r="AJ128" s="46" t="e">
        <f t="shared" si="25"/>
        <v>#DIV/0!</v>
      </c>
    </row>
    <row r="129" spans="1:36" ht="16.5" thickTop="1" thickBot="1" x14ac:dyDescent="0.3">
      <c r="A129" s="52">
        <f t="shared" si="13"/>
        <v>2.2499999999999987</v>
      </c>
      <c r="B129" s="53"/>
      <c r="C129" s="53"/>
      <c r="D129" s="53"/>
      <c r="E129" s="46" t="e">
        <f t="shared" si="14"/>
        <v>#DIV/0!</v>
      </c>
      <c r="F129" s="46" t="e">
        <f t="shared" si="15"/>
        <v>#DIV/0!</v>
      </c>
      <c r="G129" s="53"/>
      <c r="H129" s="53"/>
      <c r="I129" s="53"/>
      <c r="J129" s="53"/>
      <c r="K129" s="46" t="e">
        <f t="shared" si="16"/>
        <v>#DIV/0!</v>
      </c>
      <c r="L129" s="46" t="e">
        <f t="shared" si="17"/>
        <v>#DIV/0!</v>
      </c>
      <c r="M129" s="53"/>
      <c r="N129" s="53"/>
      <c r="O129" s="53"/>
      <c r="P129" s="53"/>
      <c r="Q129" s="46" t="e">
        <f t="shared" si="18"/>
        <v>#DIV/0!</v>
      </c>
      <c r="R129" s="46" t="e">
        <f t="shared" si="19"/>
        <v>#DIV/0!</v>
      </c>
      <c r="S129" s="53"/>
      <c r="T129" s="53"/>
      <c r="U129" s="53"/>
      <c r="V129" s="53"/>
      <c r="W129" s="46" t="e">
        <f t="shared" si="20"/>
        <v>#DIV/0!</v>
      </c>
      <c r="X129" s="46" t="e">
        <f t="shared" si="21"/>
        <v>#DIV/0!</v>
      </c>
      <c r="Y129" s="58"/>
      <c r="Z129" s="53"/>
      <c r="AA129" s="53"/>
      <c r="AB129" s="53"/>
      <c r="AC129" s="46" t="e">
        <f t="shared" si="22"/>
        <v>#DIV/0!</v>
      </c>
      <c r="AD129" s="46" t="e">
        <f t="shared" si="23"/>
        <v>#DIV/0!</v>
      </c>
      <c r="AE129" s="53"/>
      <c r="AF129" s="53"/>
      <c r="AG129" s="53"/>
      <c r="AH129" s="53"/>
      <c r="AI129" s="46" t="e">
        <f t="shared" si="24"/>
        <v>#DIV/0!</v>
      </c>
      <c r="AJ129" s="46" t="e">
        <f t="shared" si="25"/>
        <v>#DIV/0!</v>
      </c>
    </row>
    <row r="130" spans="1:36" ht="16.5" thickTop="1" thickBot="1" x14ac:dyDescent="0.3">
      <c r="A130" s="52">
        <f t="shared" si="13"/>
        <v>2.2708333333333321</v>
      </c>
      <c r="B130" s="53"/>
      <c r="C130" s="53"/>
      <c r="D130" s="53"/>
      <c r="E130" s="46" t="e">
        <f t="shared" si="14"/>
        <v>#DIV/0!</v>
      </c>
      <c r="F130" s="46" t="e">
        <f t="shared" si="15"/>
        <v>#DIV/0!</v>
      </c>
      <c r="G130" s="53"/>
      <c r="H130" s="53"/>
      <c r="I130" s="53"/>
      <c r="J130" s="53"/>
      <c r="K130" s="46" t="e">
        <f t="shared" si="16"/>
        <v>#DIV/0!</v>
      </c>
      <c r="L130" s="46" t="e">
        <f t="shared" si="17"/>
        <v>#DIV/0!</v>
      </c>
      <c r="M130" s="53"/>
      <c r="N130" s="53"/>
      <c r="O130" s="53"/>
      <c r="P130" s="53"/>
      <c r="Q130" s="46" t="e">
        <f t="shared" si="18"/>
        <v>#DIV/0!</v>
      </c>
      <c r="R130" s="46" t="e">
        <f t="shared" si="19"/>
        <v>#DIV/0!</v>
      </c>
      <c r="S130" s="53"/>
      <c r="T130" s="53"/>
      <c r="U130" s="53"/>
      <c r="V130" s="53"/>
      <c r="W130" s="46" t="e">
        <f t="shared" si="20"/>
        <v>#DIV/0!</v>
      </c>
      <c r="X130" s="46" t="e">
        <f t="shared" si="21"/>
        <v>#DIV/0!</v>
      </c>
      <c r="Y130" s="58"/>
      <c r="Z130" s="53"/>
      <c r="AA130" s="53"/>
      <c r="AB130" s="53"/>
      <c r="AC130" s="46" t="e">
        <f t="shared" si="22"/>
        <v>#DIV/0!</v>
      </c>
      <c r="AD130" s="46" t="e">
        <f t="shared" si="23"/>
        <v>#DIV/0!</v>
      </c>
      <c r="AE130" s="53"/>
      <c r="AF130" s="53"/>
      <c r="AG130" s="53"/>
      <c r="AH130" s="53"/>
      <c r="AI130" s="46" t="e">
        <f t="shared" si="24"/>
        <v>#DIV/0!</v>
      </c>
      <c r="AJ130" s="46" t="e">
        <f t="shared" si="25"/>
        <v>#DIV/0!</v>
      </c>
    </row>
    <row r="131" spans="1:36" ht="16.5" thickTop="1" thickBot="1" x14ac:dyDescent="0.3">
      <c r="A131" s="52">
        <f t="shared" si="13"/>
        <v>2.2916666666666656</v>
      </c>
      <c r="B131" s="53"/>
      <c r="C131" s="53"/>
      <c r="D131" s="53"/>
      <c r="E131" s="46" t="e">
        <f t="shared" si="14"/>
        <v>#DIV/0!</v>
      </c>
      <c r="F131" s="46" t="e">
        <f t="shared" si="15"/>
        <v>#DIV/0!</v>
      </c>
      <c r="G131" s="53"/>
      <c r="H131" s="53"/>
      <c r="I131" s="53"/>
      <c r="J131" s="53"/>
      <c r="K131" s="46" t="e">
        <f t="shared" si="16"/>
        <v>#DIV/0!</v>
      </c>
      <c r="L131" s="46" t="e">
        <f t="shared" si="17"/>
        <v>#DIV/0!</v>
      </c>
      <c r="M131" s="53"/>
      <c r="N131" s="53"/>
      <c r="O131" s="53"/>
      <c r="P131" s="53"/>
      <c r="Q131" s="46" t="e">
        <f t="shared" si="18"/>
        <v>#DIV/0!</v>
      </c>
      <c r="R131" s="46" t="e">
        <f t="shared" si="19"/>
        <v>#DIV/0!</v>
      </c>
      <c r="S131" s="53"/>
      <c r="T131" s="53"/>
      <c r="U131" s="53"/>
      <c r="V131" s="53"/>
      <c r="W131" s="46" t="e">
        <f t="shared" si="20"/>
        <v>#DIV/0!</v>
      </c>
      <c r="X131" s="46" t="e">
        <f t="shared" si="21"/>
        <v>#DIV/0!</v>
      </c>
      <c r="Y131" s="58"/>
      <c r="Z131" s="53"/>
      <c r="AA131" s="53"/>
      <c r="AB131" s="53"/>
      <c r="AC131" s="46" t="e">
        <f t="shared" si="22"/>
        <v>#DIV/0!</v>
      </c>
      <c r="AD131" s="46" t="e">
        <f t="shared" si="23"/>
        <v>#DIV/0!</v>
      </c>
      <c r="AE131" s="53"/>
      <c r="AF131" s="53"/>
      <c r="AG131" s="53"/>
      <c r="AH131" s="53"/>
      <c r="AI131" s="46" t="e">
        <f t="shared" si="24"/>
        <v>#DIV/0!</v>
      </c>
      <c r="AJ131" s="46" t="e">
        <f t="shared" si="25"/>
        <v>#DIV/0!</v>
      </c>
    </row>
    <row r="132" spans="1:36" ht="16.5" thickTop="1" thickBot="1" x14ac:dyDescent="0.3">
      <c r="A132" s="52">
        <f t="shared" si="13"/>
        <v>2.3124999999999991</v>
      </c>
      <c r="B132" s="53"/>
      <c r="C132" s="53"/>
      <c r="D132" s="53"/>
      <c r="E132" s="46" t="e">
        <f t="shared" si="14"/>
        <v>#DIV/0!</v>
      </c>
      <c r="F132" s="46" t="e">
        <f t="shared" si="15"/>
        <v>#DIV/0!</v>
      </c>
      <c r="G132" s="53"/>
      <c r="H132" s="53"/>
      <c r="I132" s="53"/>
      <c r="J132" s="53"/>
      <c r="K132" s="46" t="e">
        <f t="shared" si="16"/>
        <v>#DIV/0!</v>
      </c>
      <c r="L132" s="46" t="e">
        <f t="shared" si="17"/>
        <v>#DIV/0!</v>
      </c>
      <c r="M132" s="53"/>
      <c r="N132" s="53"/>
      <c r="O132" s="53"/>
      <c r="P132" s="53"/>
      <c r="Q132" s="46" t="e">
        <f t="shared" si="18"/>
        <v>#DIV/0!</v>
      </c>
      <c r="R132" s="46" t="e">
        <f t="shared" si="19"/>
        <v>#DIV/0!</v>
      </c>
      <c r="S132" s="53"/>
      <c r="T132" s="53"/>
      <c r="U132" s="53"/>
      <c r="V132" s="53"/>
      <c r="W132" s="46" t="e">
        <f t="shared" si="20"/>
        <v>#DIV/0!</v>
      </c>
      <c r="X132" s="46" t="e">
        <f t="shared" si="21"/>
        <v>#DIV/0!</v>
      </c>
      <c r="Y132" s="58"/>
      <c r="Z132" s="53"/>
      <c r="AA132" s="53"/>
      <c r="AB132" s="53"/>
      <c r="AC132" s="46" t="e">
        <f t="shared" si="22"/>
        <v>#DIV/0!</v>
      </c>
      <c r="AD132" s="46" t="e">
        <f t="shared" si="23"/>
        <v>#DIV/0!</v>
      </c>
      <c r="AE132" s="53"/>
      <c r="AF132" s="53"/>
      <c r="AG132" s="53"/>
      <c r="AH132" s="53"/>
      <c r="AI132" s="46" t="e">
        <f t="shared" si="24"/>
        <v>#DIV/0!</v>
      </c>
      <c r="AJ132" s="46" t="e">
        <f t="shared" si="25"/>
        <v>#DIV/0!</v>
      </c>
    </row>
    <row r="133" spans="1:36" ht="16.5" thickTop="1" thickBot="1" x14ac:dyDescent="0.3">
      <c r="A133" s="52">
        <f t="shared" si="13"/>
        <v>2.3333333333333326</v>
      </c>
      <c r="B133" s="53"/>
      <c r="C133" s="53"/>
      <c r="D133" s="53"/>
      <c r="E133" s="46" t="e">
        <f t="shared" si="14"/>
        <v>#DIV/0!</v>
      </c>
      <c r="F133" s="46" t="e">
        <f t="shared" si="15"/>
        <v>#DIV/0!</v>
      </c>
      <c r="G133" s="53"/>
      <c r="H133" s="53"/>
      <c r="I133" s="53"/>
      <c r="J133" s="53"/>
      <c r="K133" s="46" t="e">
        <f t="shared" si="16"/>
        <v>#DIV/0!</v>
      </c>
      <c r="L133" s="46" t="e">
        <f t="shared" si="17"/>
        <v>#DIV/0!</v>
      </c>
      <c r="M133" s="53"/>
      <c r="N133" s="53"/>
      <c r="O133" s="53"/>
      <c r="P133" s="53"/>
      <c r="Q133" s="46" t="e">
        <f t="shared" si="18"/>
        <v>#DIV/0!</v>
      </c>
      <c r="R133" s="46" t="e">
        <f t="shared" si="19"/>
        <v>#DIV/0!</v>
      </c>
      <c r="S133" s="53"/>
      <c r="T133" s="53"/>
      <c r="U133" s="53"/>
      <c r="V133" s="53"/>
      <c r="W133" s="46" t="e">
        <f t="shared" si="20"/>
        <v>#DIV/0!</v>
      </c>
      <c r="X133" s="46" t="e">
        <f t="shared" si="21"/>
        <v>#DIV/0!</v>
      </c>
      <c r="Y133" s="58"/>
      <c r="Z133" s="53"/>
      <c r="AA133" s="53"/>
      <c r="AB133" s="53"/>
      <c r="AC133" s="46" t="e">
        <f t="shared" si="22"/>
        <v>#DIV/0!</v>
      </c>
      <c r="AD133" s="46" t="e">
        <f t="shared" si="23"/>
        <v>#DIV/0!</v>
      </c>
      <c r="AE133" s="53"/>
      <c r="AF133" s="53"/>
      <c r="AG133" s="53"/>
      <c r="AH133" s="53"/>
      <c r="AI133" s="46" t="e">
        <f t="shared" si="24"/>
        <v>#DIV/0!</v>
      </c>
      <c r="AJ133" s="46" t="e">
        <f t="shared" si="25"/>
        <v>#DIV/0!</v>
      </c>
    </row>
    <row r="134" spans="1:36" ht="16.5" thickTop="1" thickBot="1" x14ac:dyDescent="0.3">
      <c r="A134" s="52">
        <f t="shared" si="13"/>
        <v>2.3541666666666661</v>
      </c>
      <c r="B134" s="53"/>
      <c r="C134" s="53"/>
      <c r="D134" s="53"/>
      <c r="E134" s="46" t="e">
        <f t="shared" si="14"/>
        <v>#DIV/0!</v>
      </c>
      <c r="F134" s="46" t="e">
        <f t="shared" si="15"/>
        <v>#DIV/0!</v>
      </c>
      <c r="G134" s="53"/>
      <c r="H134" s="53"/>
      <c r="I134" s="53"/>
      <c r="J134" s="53"/>
      <c r="K134" s="46" t="e">
        <f t="shared" si="16"/>
        <v>#DIV/0!</v>
      </c>
      <c r="L134" s="46" t="e">
        <f t="shared" si="17"/>
        <v>#DIV/0!</v>
      </c>
      <c r="M134" s="53"/>
      <c r="N134" s="53"/>
      <c r="O134" s="53"/>
      <c r="P134" s="53"/>
      <c r="Q134" s="46" t="e">
        <f t="shared" si="18"/>
        <v>#DIV/0!</v>
      </c>
      <c r="R134" s="46" t="e">
        <f t="shared" si="19"/>
        <v>#DIV/0!</v>
      </c>
      <c r="S134" s="53"/>
      <c r="T134" s="53"/>
      <c r="U134" s="53"/>
      <c r="V134" s="53"/>
      <c r="W134" s="46" t="e">
        <f t="shared" si="20"/>
        <v>#DIV/0!</v>
      </c>
      <c r="X134" s="46" t="e">
        <f t="shared" si="21"/>
        <v>#DIV/0!</v>
      </c>
      <c r="Y134" s="58"/>
      <c r="Z134" s="53"/>
      <c r="AA134" s="53"/>
      <c r="AB134" s="53"/>
      <c r="AC134" s="46" t="e">
        <f t="shared" si="22"/>
        <v>#DIV/0!</v>
      </c>
      <c r="AD134" s="46" t="e">
        <f t="shared" si="23"/>
        <v>#DIV/0!</v>
      </c>
      <c r="AE134" s="53"/>
      <c r="AF134" s="53"/>
      <c r="AG134" s="53"/>
      <c r="AH134" s="53"/>
      <c r="AI134" s="46" t="e">
        <f t="shared" si="24"/>
        <v>#DIV/0!</v>
      </c>
      <c r="AJ134" s="46" t="e">
        <f t="shared" si="25"/>
        <v>#DIV/0!</v>
      </c>
    </row>
    <row r="135" spans="1:36" ht="16.5" thickTop="1" thickBot="1" x14ac:dyDescent="0.3">
      <c r="A135" s="52">
        <f t="shared" si="13"/>
        <v>2.3749999999999996</v>
      </c>
      <c r="B135" s="53"/>
      <c r="C135" s="53"/>
      <c r="D135" s="53"/>
      <c r="E135" s="46" t="e">
        <f t="shared" si="14"/>
        <v>#DIV/0!</v>
      </c>
      <c r="F135" s="46" t="e">
        <f t="shared" si="15"/>
        <v>#DIV/0!</v>
      </c>
      <c r="G135" s="53"/>
      <c r="H135" s="53"/>
      <c r="I135" s="53"/>
      <c r="J135" s="53"/>
      <c r="K135" s="46" t="e">
        <f t="shared" si="16"/>
        <v>#DIV/0!</v>
      </c>
      <c r="L135" s="46" t="e">
        <f t="shared" si="17"/>
        <v>#DIV/0!</v>
      </c>
      <c r="M135" s="53"/>
      <c r="N135" s="53"/>
      <c r="O135" s="53"/>
      <c r="P135" s="53"/>
      <c r="Q135" s="46" t="e">
        <f t="shared" si="18"/>
        <v>#DIV/0!</v>
      </c>
      <c r="R135" s="46" t="e">
        <f t="shared" si="19"/>
        <v>#DIV/0!</v>
      </c>
      <c r="S135" s="53"/>
      <c r="T135" s="53"/>
      <c r="U135" s="53"/>
      <c r="V135" s="53"/>
      <c r="W135" s="46" t="e">
        <f t="shared" si="20"/>
        <v>#DIV/0!</v>
      </c>
      <c r="X135" s="46" t="e">
        <f t="shared" si="21"/>
        <v>#DIV/0!</v>
      </c>
      <c r="Y135" s="58"/>
      <c r="Z135" s="53"/>
      <c r="AA135" s="53"/>
      <c r="AB135" s="53"/>
      <c r="AC135" s="46" t="e">
        <f t="shared" si="22"/>
        <v>#DIV/0!</v>
      </c>
      <c r="AD135" s="46" t="e">
        <f t="shared" si="23"/>
        <v>#DIV/0!</v>
      </c>
      <c r="AE135" s="53"/>
      <c r="AF135" s="53"/>
      <c r="AG135" s="53"/>
      <c r="AH135" s="53"/>
      <c r="AI135" s="46" t="e">
        <f t="shared" si="24"/>
        <v>#DIV/0!</v>
      </c>
      <c r="AJ135" s="46" t="e">
        <f t="shared" si="25"/>
        <v>#DIV/0!</v>
      </c>
    </row>
    <row r="136" spans="1:36" ht="16.5" thickTop="1" thickBot="1" x14ac:dyDescent="0.3">
      <c r="A136" s="52">
        <f t="shared" si="13"/>
        <v>2.395833333333333</v>
      </c>
      <c r="B136" s="53"/>
      <c r="C136" s="53"/>
      <c r="D136" s="53"/>
      <c r="E136" s="46" t="e">
        <f t="shared" si="14"/>
        <v>#DIV/0!</v>
      </c>
      <c r="F136" s="46" t="e">
        <f t="shared" si="15"/>
        <v>#DIV/0!</v>
      </c>
      <c r="G136" s="53"/>
      <c r="H136" s="53"/>
      <c r="I136" s="53"/>
      <c r="J136" s="53"/>
      <c r="K136" s="46" t="e">
        <f t="shared" si="16"/>
        <v>#DIV/0!</v>
      </c>
      <c r="L136" s="46" t="e">
        <f t="shared" si="17"/>
        <v>#DIV/0!</v>
      </c>
      <c r="M136" s="53"/>
      <c r="N136" s="53"/>
      <c r="O136" s="53"/>
      <c r="P136" s="53"/>
      <c r="Q136" s="46" t="e">
        <f t="shared" si="18"/>
        <v>#DIV/0!</v>
      </c>
      <c r="R136" s="46" t="e">
        <f t="shared" si="19"/>
        <v>#DIV/0!</v>
      </c>
      <c r="S136" s="53"/>
      <c r="T136" s="53"/>
      <c r="U136" s="53"/>
      <c r="V136" s="53"/>
      <c r="W136" s="46" t="e">
        <f t="shared" si="20"/>
        <v>#DIV/0!</v>
      </c>
      <c r="X136" s="46" t="e">
        <f t="shared" si="21"/>
        <v>#DIV/0!</v>
      </c>
      <c r="Y136" s="58"/>
      <c r="Z136" s="53"/>
      <c r="AA136" s="53"/>
      <c r="AB136" s="53"/>
      <c r="AC136" s="46" t="e">
        <f t="shared" si="22"/>
        <v>#DIV/0!</v>
      </c>
      <c r="AD136" s="46" t="e">
        <f t="shared" si="23"/>
        <v>#DIV/0!</v>
      </c>
      <c r="AE136" s="53"/>
      <c r="AF136" s="53"/>
      <c r="AG136" s="53"/>
      <c r="AH136" s="53"/>
      <c r="AI136" s="46" t="e">
        <f t="shared" si="24"/>
        <v>#DIV/0!</v>
      </c>
      <c r="AJ136" s="46" t="e">
        <f t="shared" si="25"/>
        <v>#DIV/0!</v>
      </c>
    </row>
    <row r="137" spans="1:36" ht="16.5" thickTop="1" thickBot="1" x14ac:dyDescent="0.3">
      <c r="A137" s="52">
        <f t="shared" si="13"/>
        <v>2.4166666666666665</v>
      </c>
      <c r="B137" s="53"/>
      <c r="C137" s="53"/>
      <c r="D137" s="53"/>
      <c r="E137" s="46" t="e">
        <f t="shared" si="14"/>
        <v>#DIV/0!</v>
      </c>
      <c r="F137" s="46" t="e">
        <f t="shared" si="15"/>
        <v>#DIV/0!</v>
      </c>
      <c r="G137" s="53"/>
      <c r="H137" s="53"/>
      <c r="I137" s="53"/>
      <c r="J137" s="53"/>
      <c r="K137" s="46" t="e">
        <f t="shared" si="16"/>
        <v>#DIV/0!</v>
      </c>
      <c r="L137" s="46" t="e">
        <f t="shared" si="17"/>
        <v>#DIV/0!</v>
      </c>
      <c r="M137" s="53"/>
      <c r="N137" s="53"/>
      <c r="O137" s="53"/>
      <c r="P137" s="53"/>
      <c r="Q137" s="46" t="e">
        <f t="shared" si="18"/>
        <v>#DIV/0!</v>
      </c>
      <c r="R137" s="46" t="e">
        <f t="shared" si="19"/>
        <v>#DIV/0!</v>
      </c>
      <c r="S137" s="53"/>
      <c r="T137" s="53"/>
      <c r="U137" s="53"/>
      <c r="V137" s="53"/>
      <c r="W137" s="46" t="e">
        <f t="shared" si="20"/>
        <v>#DIV/0!</v>
      </c>
      <c r="X137" s="46" t="e">
        <f t="shared" si="21"/>
        <v>#DIV/0!</v>
      </c>
      <c r="Y137" s="58"/>
      <c r="Z137" s="53"/>
      <c r="AA137" s="53"/>
      <c r="AB137" s="53"/>
      <c r="AC137" s="46" t="e">
        <f t="shared" si="22"/>
        <v>#DIV/0!</v>
      </c>
      <c r="AD137" s="46" t="e">
        <f t="shared" si="23"/>
        <v>#DIV/0!</v>
      </c>
      <c r="AE137" s="53"/>
      <c r="AF137" s="53"/>
      <c r="AG137" s="53"/>
      <c r="AH137" s="53"/>
      <c r="AI137" s="46" t="e">
        <f t="shared" si="24"/>
        <v>#DIV/0!</v>
      </c>
      <c r="AJ137" s="46" t="e">
        <f t="shared" si="25"/>
        <v>#DIV/0!</v>
      </c>
    </row>
    <row r="138" spans="1:36" ht="16.5" thickTop="1" thickBot="1" x14ac:dyDescent="0.3">
      <c r="A138" s="52">
        <f t="shared" si="13"/>
        <v>2.4375</v>
      </c>
      <c r="B138" s="53"/>
      <c r="C138" s="53"/>
      <c r="D138" s="53"/>
      <c r="E138" s="46" t="e">
        <f t="shared" si="14"/>
        <v>#DIV/0!</v>
      </c>
      <c r="F138" s="46" t="e">
        <f t="shared" si="15"/>
        <v>#DIV/0!</v>
      </c>
      <c r="G138" s="53"/>
      <c r="H138" s="53"/>
      <c r="I138" s="53"/>
      <c r="J138" s="53"/>
      <c r="K138" s="46" t="e">
        <f t="shared" si="16"/>
        <v>#DIV/0!</v>
      </c>
      <c r="L138" s="46" t="e">
        <f t="shared" si="17"/>
        <v>#DIV/0!</v>
      </c>
      <c r="M138" s="53"/>
      <c r="N138" s="53"/>
      <c r="O138" s="53"/>
      <c r="P138" s="53"/>
      <c r="Q138" s="46" t="e">
        <f t="shared" si="18"/>
        <v>#DIV/0!</v>
      </c>
      <c r="R138" s="46" t="e">
        <f t="shared" si="19"/>
        <v>#DIV/0!</v>
      </c>
      <c r="S138" s="53"/>
      <c r="T138" s="53"/>
      <c r="U138" s="53"/>
      <c r="V138" s="53"/>
      <c r="W138" s="46" t="e">
        <f t="shared" si="20"/>
        <v>#DIV/0!</v>
      </c>
      <c r="X138" s="46" t="e">
        <f t="shared" si="21"/>
        <v>#DIV/0!</v>
      </c>
      <c r="Y138" s="58"/>
      <c r="Z138" s="53"/>
      <c r="AA138" s="53"/>
      <c r="AB138" s="53"/>
      <c r="AC138" s="46" t="e">
        <f t="shared" si="22"/>
        <v>#DIV/0!</v>
      </c>
      <c r="AD138" s="46" t="e">
        <f t="shared" si="23"/>
        <v>#DIV/0!</v>
      </c>
      <c r="AE138" s="53"/>
      <c r="AF138" s="53"/>
      <c r="AG138" s="53"/>
      <c r="AH138" s="53"/>
      <c r="AI138" s="46" t="e">
        <f t="shared" si="24"/>
        <v>#DIV/0!</v>
      </c>
      <c r="AJ138" s="46" t="e">
        <f t="shared" si="25"/>
        <v>#DIV/0!</v>
      </c>
    </row>
    <row r="139" spans="1:36" ht="16.5" thickTop="1" thickBot="1" x14ac:dyDescent="0.3">
      <c r="A139" s="52">
        <f t="shared" si="13"/>
        <v>2.4583333333333335</v>
      </c>
      <c r="B139" s="53"/>
      <c r="C139" s="53"/>
      <c r="D139" s="53"/>
      <c r="E139" s="46" t="e">
        <f t="shared" si="14"/>
        <v>#DIV/0!</v>
      </c>
      <c r="F139" s="46" t="e">
        <f t="shared" si="15"/>
        <v>#DIV/0!</v>
      </c>
      <c r="G139" s="53"/>
      <c r="H139" s="53"/>
      <c r="I139" s="53"/>
      <c r="J139" s="53"/>
      <c r="K139" s="46" t="e">
        <f t="shared" si="16"/>
        <v>#DIV/0!</v>
      </c>
      <c r="L139" s="46" t="e">
        <f t="shared" si="17"/>
        <v>#DIV/0!</v>
      </c>
      <c r="M139" s="53"/>
      <c r="N139" s="53"/>
      <c r="O139" s="53"/>
      <c r="P139" s="53"/>
      <c r="Q139" s="46" t="e">
        <f t="shared" si="18"/>
        <v>#DIV/0!</v>
      </c>
      <c r="R139" s="46" t="e">
        <f t="shared" si="19"/>
        <v>#DIV/0!</v>
      </c>
      <c r="S139" s="53"/>
      <c r="T139" s="53"/>
      <c r="U139" s="53"/>
      <c r="V139" s="53"/>
      <c r="W139" s="46" t="e">
        <f t="shared" si="20"/>
        <v>#DIV/0!</v>
      </c>
      <c r="X139" s="46" t="e">
        <f t="shared" si="21"/>
        <v>#DIV/0!</v>
      </c>
      <c r="Y139" s="58"/>
      <c r="Z139" s="53"/>
      <c r="AA139" s="53"/>
      <c r="AB139" s="53"/>
      <c r="AC139" s="46" t="e">
        <f t="shared" si="22"/>
        <v>#DIV/0!</v>
      </c>
      <c r="AD139" s="46" t="e">
        <f t="shared" si="23"/>
        <v>#DIV/0!</v>
      </c>
      <c r="AE139" s="53"/>
      <c r="AF139" s="53"/>
      <c r="AG139" s="53"/>
      <c r="AH139" s="53"/>
      <c r="AI139" s="46" t="e">
        <f t="shared" si="24"/>
        <v>#DIV/0!</v>
      </c>
      <c r="AJ139" s="46" t="e">
        <f t="shared" si="25"/>
        <v>#DIV/0!</v>
      </c>
    </row>
    <row r="140" spans="1:36" ht="16.5" thickTop="1" thickBot="1" x14ac:dyDescent="0.3">
      <c r="A140" s="52">
        <f t="shared" si="13"/>
        <v>2.479166666666667</v>
      </c>
      <c r="B140" s="53"/>
      <c r="C140" s="53"/>
      <c r="D140" s="53"/>
      <c r="E140" s="46" t="e">
        <f t="shared" si="14"/>
        <v>#DIV/0!</v>
      </c>
      <c r="F140" s="46" t="e">
        <f t="shared" si="15"/>
        <v>#DIV/0!</v>
      </c>
      <c r="G140" s="53"/>
      <c r="H140" s="53"/>
      <c r="I140" s="53"/>
      <c r="J140" s="53"/>
      <c r="K140" s="46" t="e">
        <f t="shared" si="16"/>
        <v>#DIV/0!</v>
      </c>
      <c r="L140" s="46" t="e">
        <f t="shared" si="17"/>
        <v>#DIV/0!</v>
      </c>
      <c r="M140" s="53"/>
      <c r="N140" s="53"/>
      <c r="O140" s="53"/>
      <c r="P140" s="53"/>
      <c r="Q140" s="46" t="e">
        <f t="shared" si="18"/>
        <v>#DIV/0!</v>
      </c>
      <c r="R140" s="46" t="e">
        <f t="shared" si="19"/>
        <v>#DIV/0!</v>
      </c>
      <c r="S140" s="53"/>
      <c r="T140" s="53"/>
      <c r="U140" s="53"/>
      <c r="V140" s="53"/>
      <c r="W140" s="46" t="e">
        <f t="shared" si="20"/>
        <v>#DIV/0!</v>
      </c>
      <c r="X140" s="46" t="e">
        <f t="shared" si="21"/>
        <v>#DIV/0!</v>
      </c>
      <c r="Y140" s="58"/>
      <c r="Z140" s="53"/>
      <c r="AA140" s="53"/>
      <c r="AB140" s="53"/>
      <c r="AC140" s="46" t="e">
        <f t="shared" si="22"/>
        <v>#DIV/0!</v>
      </c>
      <c r="AD140" s="46" t="e">
        <f t="shared" si="23"/>
        <v>#DIV/0!</v>
      </c>
      <c r="AE140" s="53"/>
      <c r="AF140" s="53"/>
      <c r="AG140" s="53"/>
      <c r="AH140" s="53"/>
      <c r="AI140" s="46" t="e">
        <f t="shared" si="24"/>
        <v>#DIV/0!</v>
      </c>
      <c r="AJ140" s="46" t="e">
        <f t="shared" si="25"/>
        <v>#DIV/0!</v>
      </c>
    </row>
    <row r="141" spans="1:36" ht="16.5" thickTop="1" thickBot="1" x14ac:dyDescent="0.3">
      <c r="A141" s="52">
        <f t="shared" si="13"/>
        <v>2.5000000000000004</v>
      </c>
      <c r="B141" s="53"/>
      <c r="C141" s="53"/>
      <c r="D141" s="53"/>
      <c r="E141" s="46" t="e">
        <f t="shared" si="14"/>
        <v>#DIV/0!</v>
      </c>
      <c r="F141" s="46" t="e">
        <f t="shared" si="15"/>
        <v>#DIV/0!</v>
      </c>
      <c r="G141" s="53"/>
      <c r="H141" s="53"/>
      <c r="I141" s="53"/>
      <c r="J141" s="53"/>
      <c r="K141" s="46" t="e">
        <f t="shared" si="16"/>
        <v>#DIV/0!</v>
      </c>
      <c r="L141" s="46" t="e">
        <f t="shared" si="17"/>
        <v>#DIV/0!</v>
      </c>
      <c r="M141" s="53"/>
      <c r="N141" s="53"/>
      <c r="O141" s="53"/>
      <c r="P141" s="53"/>
      <c r="Q141" s="46" t="e">
        <f t="shared" si="18"/>
        <v>#DIV/0!</v>
      </c>
      <c r="R141" s="46" t="e">
        <f t="shared" si="19"/>
        <v>#DIV/0!</v>
      </c>
      <c r="S141" s="53"/>
      <c r="T141" s="53"/>
      <c r="U141" s="53"/>
      <c r="V141" s="53"/>
      <c r="W141" s="46" t="e">
        <f t="shared" si="20"/>
        <v>#DIV/0!</v>
      </c>
      <c r="X141" s="46" t="e">
        <f t="shared" si="21"/>
        <v>#DIV/0!</v>
      </c>
      <c r="Y141" s="58"/>
      <c r="Z141" s="53"/>
      <c r="AA141" s="53"/>
      <c r="AB141" s="53"/>
      <c r="AC141" s="46" t="e">
        <f t="shared" si="22"/>
        <v>#DIV/0!</v>
      </c>
      <c r="AD141" s="46" t="e">
        <f t="shared" si="23"/>
        <v>#DIV/0!</v>
      </c>
      <c r="AE141" s="53"/>
      <c r="AF141" s="53"/>
      <c r="AG141" s="53"/>
      <c r="AH141" s="53"/>
      <c r="AI141" s="46" t="e">
        <f t="shared" si="24"/>
        <v>#DIV/0!</v>
      </c>
      <c r="AJ141" s="46" t="e">
        <f t="shared" si="25"/>
        <v>#DIV/0!</v>
      </c>
    </row>
    <row r="142" spans="1:36" ht="16.5" thickTop="1" thickBot="1" x14ac:dyDescent="0.3">
      <c r="A142" s="52">
        <f t="shared" si="13"/>
        <v>2.5208333333333339</v>
      </c>
      <c r="B142" s="53"/>
      <c r="C142" s="53"/>
      <c r="D142" s="53"/>
      <c r="E142" s="46" t="e">
        <f t="shared" si="14"/>
        <v>#DIV/0!</v>
      </c>
      <c r="F142" s="46" t="e">
        <f t="shared" si="15"/>
        <v>#DIV/0!</v>
      </c>
      <c r="G142" s="53"/>
      <c r="H142" s="53"/>
      <c r="I142" s="53"/>
      <c r="J142" s="53"/>
      <c r="K142" s="46" t="e">
        <f t="shared" si="16"/>
        <v>#DIV/0!</v>
      </c>
      <c r="L142" s="46" t="e">
        <f t="shared" si="17"/>
        <v>#DIV/0!</v>
      </c>
      <c r="M142" s="53"/>
      <c r="N142" s="53"/>
      <c r="O142" s="53"/>
      <c r="P142" s="53"/>
      <c r="Q142" s="46" t="e">
        <f t="shared" si="18"/>
        <v>#DIV/0!</v>
      </c>
      <c r="R142" s="46" t="e">
        <f t="shared" si="19"/>
        <v>#DIV/0!</v>
      </c>
      <c r="S142" s="53"/>
      <c r="T142" s="53"/>
      <c r="U142" s="53"/>
      <c r="V142" s="53"/>
      <c r="W142" s="46" t="e">
        <f t="shared" si="20"/>
        <v>#DIV/0!</v>
      </c>
      <c r="X142" s="46" t="e">
        <f t="shared" si="21"/>
        <v>#DIV/0!</v>
      </c>
      <c r="Y142" s="58"/>
      <c r="Z142" s="53"/>
      <c r="AA142" s="53"/>
      <c r="AB142" s="53"/>
      <c r="AC142" s="46" t="e">
        <f t="shared" si="22"/>
        <v>#DIV/0!</v>
      </c>
      <c r="AD142" s="46" t="e">
        <f t="shared" si="23"/>
        <v>#DIV/0!</v>
      </c>
      <c r="AE142" s="53"/>
      <c r="AF142" s="53"/>
      <c r="AG142" s="53"/>
      <c r="AH142" s="53"/>
      <c r="AI142" s="46" t="e">
        <f t="shared" si="24"/>
        <v>#DIV/0!</v>
      </c>
      <c r="AJ142" s="46" t="e">
        <f t="shared" si="25"/>
        <v>#DIV/0!</v>
      </c>
    </row>
    <row r="143" spans="1:36" ht="16.5" thickTop="1" thickBot="1" x14ac:dyDescent="0.3">
      <c r="A143" s="52">
        <f t="shared" si="13"/>
        <v>2.5416666666666674</v>
      </c>
      <c r="B143" s="53"/>
      <c r="C143" s="53"/>
      <c r="D143" s="53"/>
      <c r="E143" s="46" t="e">
        <f t="shared" si="14"/>
        <v>#DIV/0!</v>
      </c>
      <c r="F143" s="46" t="e">
        <f t="shared" si="15"/>
        <v>#DIV/0!</v>
      </c>
      <c r="G143" s="53"/>
      <c r="H143" s="53"/>
      <c r="I143" s="53"/>
      <c r="J143" s="53"/>
      <c r="K143" s="46" t="e">
        <f t="shared" si="16"/>
        <v>#DIV/0!</v>
      </c>
      <c r="L143" s="46" t="e">
        <f t="shared" si="17"/>
        <v>#DIV/0!</v>
      </c>
      <c r="M143" s="53"/>
      <c r="N143" s="53"/>
      <c r="O143" s="53"/>
      <c r="P143" s="53"/>
      <c r="Q143" s="46" t="e">
        <f t="shared" si="18"/>
        <v>#DIV/0!</v>
      </c>
      <c r="R143" s="46" t="e">
        <f t="shared" si="19"/>
        <v>#DIV/0!</v>
      </c>
      <c r="S143" s="53"/>
      <c r="T143" s="53"/>
      <c r="U143" s="53"/>
      <c r="V143" s="53"/>
      <c r="W143" s="46" t="e">
        <f t="shared" si="20"/>
        <v>#DIV/0!</v>
      </c>
      <c r="X143" s="46" t="e">
        <f t="shared" si="21"/>
        <v>#DIV/0!</v>
      </c>
      <c r="Y143" s="58"/>
      <c r="Z143" s="53"/>
      <c r="AA143" s="53"/>
      <c r="AB143" s="53"/>
      <c r="AC143" s="46" t="e">
        <f t="shared" si="22"/>
        <v>#DIV/0!</v>
      </c>
      <c r="AD143" s="46" t="e">
        <f t="shared" si="23"/>
        <v>#DIV/0!</v>
      </c>
      <c r="AE143" s="53"/>
      <c r="AF143" s="53"/>
      <c r="AG143" s="53"/>
      <c r="AH143" s="53"/>
      <c r="AI143" s="46" t="e">
        <f t="shared" si="24"/>
        <v>#DIV/0!</v>
      </c>
      <c r="AJ143" s="46" t="e">
        <f t="shared" si="25"/>
        <v>#DIV/0!</v>
      </c>
    </row>
    <row r="144" spans="1:36" ht="16.5" thickTop="1" thickBot="1" x14ac:dyDescent="0.3">
      <c r="A144" s="52">
        <f t="shared" si="13"/>
        <v>2.5625000000000009</v>
      </c>
      <c r="B144" s="53"/>
      <c r="C144" s="53"/>
      <c r="D144" s="53"/>
      <c r="E144" s="46" t="e">
        <f t="shared" si="14"/>
        <v>#DIV/0!</v>
      </c>
      <c r="F144" s="46" t="e">
        <f t="shared" si="15"/>
        <v>#DIV/0!</v>
      </c>
      <c r="G144" s="53"/>
      <c r="H144" s="53"/>
      <c r="I144" s="53"/>
      <c r="J144" s="53"/>
      <c r="K144" s="46" t="e">
        <f t="shared" si="16"/>
        <v>#DIV/0!</v>
      </c>
      <c r="L144" s="46" t="e">
        <f t="shared" si="17"/>
        <v>#DIV/0!</v>
      </c>
      <c r="M144" s="53"/>
      <c r="N144" s="53"/>
      <c r="O144" s="53"/>
      <c r="P144" s="53"/>
      <c r="Q144" s="46" t="e">
        <f t="shared" si="18"/>
        <v>#DIV/0!</v>
      </c>
      <c r="R144" s="46" t="e">
        <f t="shared" si="19"/>
        <v>#DIV/0!</v>
      </c>
      <c r="S144" s="53"/>
      <c r="T144" s="53"/>
      <c r="U144" s="53"/>
      <c r="V144" s="53"/>
      <c r="W144" s="46" t="e">
        <f t="shared" si="20"/>
        <v>#DIV/0!</v>
      </c>
      <c r="X144" s="46" t="e">
        <f t="shared" si="21"/>
        <v>#DIV/0!</v>
      </c>
      <c r="Y144" s="58"/>
      <c r="Z144" s="53"/>
      <c r="AA144" s="53"/>
      <c r="AB144" s="53"/>
      <c r="AC144" s="46" t="e">
        <f t="shared" si="22"/>
        <v>#DIV/0!</v>
      </c>
      <c r="AD144" s="46" t="e">
        <f t="shared" si="23"/>
        <v>#DIV/0!</v>
      </c>
      <c r="AE144" s="53"/>
      <c r="AF144" s="53"/>
      <c r="AG144" s="53"/>
      <c r="AH144" s="53"/>
      <c r="AI144" s="46" t="e">
        <f t="shared" si="24"/>
        <v>#DIV/0!</v>
      </c>
      <c r="AJ144" s="46" t="e">
        <f t="shared" si="25"/>
        <v>#DIV/0!</v>
      </c>
    </row>
    <row r="145" spans="1:36" ht="16.5" thickTop="1" thickBot="1" x14ac:dyDescent="0.3">
      <c r="A145" s="52">
        <f t="shared" si="13"/>
        <v>2.5833333333333344</v>
      </c>
      <c r="B145" s="53"/>
      <c r="C145" s="53"/>
      <c r="D145" s="53"/>
      <c r="E145" s="46" t="e">
        <f t="shared" si="14"/>
        <v>#DIV/0!</v>
      </c>
      <c r="F145" s="46" t="e">
        <f t="shared" si="15"/>
        <v>#DIV/0!</v>
      </c>
      <c r="G145" s="53"/>
      <c r="H145" s="53"/>
      <c r="I145" s="53"/>
      <c r="J145" s="53"/>
      <c r="K145" s="46" t="e">
        <f t="shared" si="16"/>
        <v>#DIV/0!</v>
      </c>
      <c r="L145" s="46" t="e">
        <f t="shared" si="17"/>
        <v>#DIV/0!</v>
      </c>
      <c r="M145" s="53"/>
      <c r="N145" s="53"/>
      <c r="O145" s="53"/>
      <c r="P145" s="53"/>
      <c r="Q145" s="46" t="e">
        <f t="shared" si="18"/>
        <v>#DIV/0!</v>
      </c>
      <c r="R145" s="46" t="e">
        <f t="shared" si="19"/>
        <v>#DIV/0!</v>
      </c>
      <c r="S145" s="53"/>
      <c r="T145" s="53"/>
      <c r="U145" s="53"/>
      <c r="V145" s="53"/>
      <c r="W145" s="46" t="e">
        <f t="shared" si="20"/>
        <v>#DIV/0!</v>
      </c>
      <c r="X145" s="46" t="e">
        <f t="shared" si="21"/>
        <v>#DIV/0!</v>
      </c>
      <c r="Y145" s="58"/>
      <c r="Z145" s="53"/>
      <c r="AA145" s="53"/>
      <c r="AB145" s="53"/>
      <c r="AC145" s="46" t="e">
        <f t="shared" si="22"/>
        <v>#DIV/0!</v>
      </c>
      <c r="AD145" s="46" t="e">
        <f t="shared" si="23"/>
        <v>#DIV/0!</v>
      </c>
      <c r="AE145" s="53"/>
      <c r="AF145" s="53"/>
      <c r="AG145" s="53"/>
      <c r="AH145" s="53"/>
      <c r="AI145" s="46" t="e">
        <f t="shared" si="24"/>
        <v>#DIV/0!</v>
      </c>
      <c r="AJ145" s="46" t="e">
        <f t="shared" si="25"/>
        <v>#DIV/0!</v>
      </c>
    </row>
    <row r="146" spans="1:36" ht="16.5" thickTop="1" thickBot="1" x14ac:dyDescent="0.3">
      <c r="A146" s="52">
        <f t="shared" si="13"/>
        <v>2.6041666666666679</v>
      </c>
      <c r="B146" s="53"/>
      <c r="C146" s="53"/>
      <c r="D146" s="53"/>
      <c r="E146" s="46" t="e">
        <f t="shared" si="14"/>
        <v>#DIV/0!</v>
      </c>
      <c r="F146" s="46" t="e">
        <f t="shared" si="15"/>
        <v>#DIV/0!</v>
      </c>
      <c r="G146" s="53"/>
      <c r="H146" s="53"/>
      <c r="I146" s="53"/>
      <c r="J146" s="53"/>
      <c r="K146" s="46" t="e">
        <f t="shared" si="16"/>
        <v>#DIV/0!</v>
      </c>
      <c r="L146" s="46" t="e">
        <f t="shared" si="17"/>
        <v>#DIV/0!</v>
      </c>
      <c r="M146" s="53"/>
      <c r="N146" s="53"/>
      <c r="O146" s="53"/>
      <c r="P146" s="53"/>
      <c r="Q146" s="46" t="e">
        <f t="shared" si="18"/>
        <v>#DIV/0!</v>
      </c>
      <c r="R146" s="46" t="e">
        <f t="shared" si="19"/>
        <v>#DIV/0!</v>
      </c>
      <c r="S146" s="53"/>
      <c r="T146" s="53"/>
      <c r="U146" s="53"/>
      <c r="V146" s="53"/>
      <c r="W146" s="46" t="e">
        <f t="shared" si="20"/>
        <v>#DIV/0!</v>
      </c>
      <c r="X146" s="46" t="e">
        <f t="shared" si="21"/>
        <v>#DIV/0!</v>
      </c>
      <c r="Y146" s="58"/>
      <c r="Z146" s="53"/>
      <c r="AA146" s="53"/>
      <c r="AB146" s="53"/>
      <c r="AC146" s="46" t="e">
        <f t="shared" si="22"/>
        <v>#DIV/0!</v>
      </c>
      <c r="AD146" s="46" t="e">
        <f t="shared" si="23"/>
        <v>#DIV/0!</v>
      </c>
      <c r="AE146" s="53"/>
      <c r="AF146" s="53"/>
      <c r="AG146" s="53"/>
      <c r="AH146" s="53"/>
      <c r="AI146" s="46" t="e">
        <f t="shared" si="24"/>
        <v>#DIV/0!</v>
      </c>
      <c r="AJ146" s="46" t="e">
        <f t="shared" si="25"/>
        <v>#DIV/0!</v>
      </c>
    </row>
    <row r="147" spans="1:36" ht="16.5" thickTop="1" thickBot="1" x14ac:dyDescent="0.3">
      <c r="A147" s="52">
        <f t="shared" si="13"/>
        <v>2.6250000000000013</v>
      </c>
      <c r="B147" s="53"/>
      <c r="C147" s="53"/>
      <c r="D147" s="53"/>
      <c r="E147" s="46" t="e">
        <f t="shared" si="14"/>
        <v>#DIV/0!</v>
      </c>
      <c r="F147" s="46" t="e">
        <f t="shared" si="15"/>
        <v>#DIV/0!</v>
      </c>
      <c r="G147" s="53"/>
      <c r="H147" s="53"/>
      <c r="I147" s="53"/>
      <c r="J147" s="53"/>
      <c r="K147" s="46" t="e">
        <f t="shared" si="16"/>
        <v>#DIV/0!</v>
      </c>
      <c r="L147" s="46" t="e">
        <f t="shared" si="17"/>
        <v>#DIV/0!</v>
      </c>
      <c r="M147" s="53"/>
      <c r="N147" s="53"/>
      <c r="O147" s="53"/>
      <c r="P147" s="53"/>
      <c r="Q147" s="46" t="e">
        <f t="shared" si="18"/>
        <v>#DIV/0!</v>
      </c>
      <c r="R147" s="46" t="e">
        <f t="shared" si="19"/>
        <v>#DIV/0!</v>
      </c>
      <c r="S147" s="53"/>
      <c r="T147" s="53"/>
      <c r="U147" s="53"/>
      <c r="V147" s="53"/>
      <c r="W147" s="46" t="e">
        <f t="shared" si="20"/>
        <v>#DIV/0!</v>
      </c>
      <c r="X147" s="46" t="e">
        <f t="shared" si="21"/>
        <v>#DIV/0!</v>
      </c>
      <c r="Y147" s="58"/>
      <c r="Z147" s="53"/>
      <c r="AA147" s="53"/>
      <c r="AB147" s="53"/>
      <c r="AC147" s="46" t="e">
        <f t="shared" si="22"/>
        <v>#DIV/0!</v>
      </c>
      <c r="AD147" s="46" t="e">
        <f t="shared" si="23"/>
        <v>#DIV/0!</v>
      </c>
      <c r="AE147" s="53"/>
      <c r="AF147" s="53"/>
      <c r="AG147" s="53"/>
      <c r="AH147" s="53"/>
      <c r="AI147" s="46" t="e">
        <f t="shared" si="24"/>
        <v>#DIV/0!</v>
      </c>
      <c r="AJ147" s="46" t="e">
        <f t="shared" si="25"/>
        <v>#DIV/0!</v>
      </c>
    </row>
    <row r="148" spans="1:36" ht="16.5" thickTop="1" thickBot="1" x14ac:dyDescent="0.3">
      <c r="A148" s="52">
        <f t="shared" si="13"/>
        <v>2.6458333333333348</v>
      </c>
      <c r="B148" s="53"/>
      <c r="C148" s="53"/>
      <c r="D148" s="53"/>
      <c r="E148" s="46" t="e">
        <f t="shared" si="14"/>
        <v>#DIV/0!</v>
      </c>
      <c r="F148" s="46" t="e">
        <f t="shared" si="15"/>
        <v>#DIV/0!</v>
      </c>
      <c r="G148" s="53"/>
      <c r="H148" s="53"/>
      <c r="I148" s="53"/>
      <c r="J148" s="53"/>
      <c r="K148" s="46" t="e">
        <f t="shared" si="16"/>
        <v>#DIV/0!</v>
      </c>
      <c r="L148" s="46" t="e">
        <f t="shared" si="17"/>
        <v>#DIV/0!</v>
      </c>
      <c r="M148" s="53"/>
      <c r="N148" s="53"/>
      <c r="O148" s="53"/>
      <c r="P148" s="53"/>
      <c r="Q148" s="46" t="e">
        <f t="shared" si="18"/>
        <v>#DIV/0!</v>
      </c>
      <c r="R148" s="46" t="e">
        <f t="shared" si="19"/>
        <v>#DIV/0!</v>
      </c>
      <c r="S148" s="53"/>
      <c r="T148" s="53"/>
      <c r="U148" s="53"/>
      <c r="V148" s="53"/>
      <c r="W148" s="46" t="e">
        <f t="shared" si="20"/>
        <v>#DIV/0!</v>
      </c>
      <c r="X148" s="46" t="e">
        <f t="shared" si="21"/>
        <v>#DIV/0!</v>
      </c>
      <c r="Y148" s="58"/>
      <c r="Z148" s="53"/>
      <c r="AA148" s="53"/>
      <c r="AB148" s="53"/>
      <c r="AC148" s="46" t="e">
        <f t="shared" si="22"/>
        <v>#DIV/0!</v>
      </c>
      <c r="AD148" s="46" t="e">
        <f t="shared" si="23"/>
        <v>#DIV/0!</v>
      </c>
      <c r="AE148" s="53"/>
      <c r="AF148" s="53"/>
      <c r="AG148" s="53"/>
      <c r="AH148" s="53"/>
      <c r="AI148" s="46" t="e">
        <f t="shared" si="24"/>
        <v>#DIV/0!</v>
      </c>
      <c r="AJ148" s="46" t="e">
        <f t="shared" si="25"/>
        <v>#DIV/0!</v>
      </c>
    </row>
    <row r="149" spans="1:36" ht="16.5" thickTop="1" thickBot="1" x14ac:dyDescent="0.3">
      <c r="A149" s="52">
        <f t="shared" si="13"/>
        <v>2.6666666666666683</v>
      </c>
      <c r="B149" s="53"/>
      <c r="C149" s="53"/>
      <c r="D149" s="53"/>
      <c r="E149" s="46" t="e">
        <f t="shared" si="14"/>
        <v>#DIV/0!</v>
      </c>
      <c r="F149" s="46" t="e">
        <f t="shared" si="15"/>
        <v>#DIV/0!</v>
      </c>
      <c r="G149" s="53"/>
      <c r="H149" s="53"/>
      <c r="I149" s="53"/>
      <c r="J149" s="53"/>
      <c r="K149" s="46" t="e">
        <f t="shared" si="16"/>
        <v>#DIV/0!</v>
      </c>
      <c r="L149" s="46" t="e">
        <f t="shared" si="17"/>
        <v>#DIV/0!</v>
      </c>
      <c r="M149" s="53"/>
      <c r="N149" s="53"/>
      <c r="O149" s="53"/>
      <c r="P149" s="53"/>
      <c r="Q149" s="46" t="e">
        <f t="shared" si="18"/>
        <v>#DIV/0!</v>
      </c>
      <c r="R149" s="46" t="e">
        <f t="shared" si="19"/>
        <v>#DIV/0!</v>
      </c>
      <c r="S149" s="53"/>
      <c r="T149" s="53"/>
      <c r="U149" s="53"/>
      <c r="V149" s="53"/>
      <c r="W149" s="46" t="e">
        <f t="shared" si="20"/>
        <v>#DIV/0!</v>
      </c>
      <c r="X149" s="46" t="e">
        <f t="shared" si="21"/>
        <v>#DIV/0!</v>
      </c>
      <c r="Y149" s="58"/>
      <c r="Z149" s="53"/>
      <c r="AA149" s="53"/>
      <c r="AB149" s="53"/>
      <c r="AC149" s="46" t="e">
        <f t="shared" si="22"/>
        <v>#DIV/0!</v>
      </c>
      <c r="AD149" s="46" t="e">
        <f t="shared" si="23"/>
        <v>#DIV/0!</v>
      </c>
      <c r="AE149" s="53"/>
      <c r="AF149" s="53"/>
      <c r="AG149" s="53"/>
      <c r="AH149" s="53"/>
      <c r="AI149" s="46" t="e">
        <f t="shared" si="24"/>
        <v>#DIV/0!</v>
      </c>
      <c r="AJ149" s="46" t="e">
        <f t="shared" si="25"/>
        <v>#DIV/0!</v>
      </c>
    </row>
    <row r="150" spans="1:36" ht="16.5" thickTop="1" thickBot="1" x14ac:dyDescent="0.3">
      <c r="A150" s="52">
        <f t="shared" ref="A150:A213" si="26">IF(OR(ISBLANK($E$11),ISBLANK($I$11)),"please fill out the three times into row 10",A149+$I$11)</f>
        <v>2.6875000000000018</v>
      </c>
      <c r="B150" s="53"/>
      <c r="C150" s="53"/>
      <c r="D150" s="53"/>
      <c r="E150" s="46" t="e">
        <f t="shared" ref="E150:E213" si="27">AVERAGEIF(B150:D150,"&lt;&gt;0")</f>
        <v>#DIV/0!</v>
      </c>
      <c r="F150" s="46" t="e">
        <f t="shared" ref="F150:F213" si="28">E150-$E150</f>
        <v>#DIV/0!</v>
      </c>
      <c r="G150" s="53"/>
      <c r="H150" s="53"/>
      <c r="I150" s="53"/>
      <c r="J150" s="53"/>
      <c r="K150" s="46" t="e">
        <f t="shared" ref="K150:K213" si="29">AVERAGEIF(H150:J150,"&lt;&gt;0")</f>
        <v>#DIV/0!</v>
      </c>
      <c r="L150" s="46" t="e">
        <f t="shared" ref="L150:L213" si="30">K150-$E150</f>
        <v>#DIV/0!</v>
      </c>
      <c r="M150" s="53"/>
      <c r="N150" s="53"/>
      <c r="O150" s="53"/>
      <c r="P150" s="53"/>
      <c r="Q150" s="46" t="e">
        <f t="shared" ref="Q150:Q213" si="31">AVERAGEIF(N150:P150,"&lt;&gt;0")</f>
        <v>#DIV/0!</v>
      </c>
      <c r="R150" s="46" t="e">
        <f t="shared" ref="R150:R213" si="32">Q150-$E150</f>
        <v>#DIV/0!</v>
      </c>
      <c r="S150" s="53"/>
      <c r="T150" s="53"/>
      <c r="U150" s="53"/>
      <c r="V150" s="53"/>
      <c r="W150" s="46" t="e">
        <f t="shared" ref="W150:W213" si="33">AVERAGEIF(T150:V150,"&lt;&gt;0")</f>
        <v>#DIV/0!</v>
      </c>
      <c r="X150" s="46" t="e">
        <f t="shared" ref="X150:X213" si="34">W150-$E150</f>
        <v>#DIV/0!</v>
      </c>
      <c r="Y150" s="58"/>
      <c r="Z150" s="53"/>
      <c r="AA150" s="53"/>
      <c r="AB150" s="53"/>
      <c r="AC150" s="46" t="e">
        <f t="shared" ref="AC150:AC213" si="35">AVERAGEIF(Z150:AB150,"&lt;&gt;0")</f>
        <v>#DIV/0!</v>
      </c>
      <c r="AD150" s="46" t="e">
        <f t="shared" ref="AD150:AD213" si="36">AC150-$E150</f>
        <v>#DIV/0!</v>
      </c>
      <c r="AE150" s="53"/>
      <c r="AF150" s="53"/>
      <c r="AG150" s="53"/>
      <c r="AH150" s="53"/>
      <c r="AI150" s="46" t="e">
        <f t="shared" ref="AI150:AI213" si="37">AVERAGEIF(AF150:AH150,"&lt;&gt;0")</f>
        <v>#DIV/0!</v>
      </c>
      <c r="AJ150" s="46" t="e">
        <f t="shared" ref="AJ150:AJ213" si="38">AI150-$E150</f>
        <v>#DIV/0!</v>
      </c>
    </row>
    <row r="151" spans="1:36" ht="16.5" thickTop="1" thickBot="1" x14ac:dyDescent="0.3">
      <c r="A151" s="52">
        <f t="shared" si="26"/>
        <v>2.7083333333333353</v>
      </c>
      <c r="B151" s="53"/>
      <c r="C151" s="53"/>
      <c r="D151" s="53"/>
      <c r="E151" s="46" t="e">
        <f t="shared" si="27"/>
        <v>#DIV/0!</v>
      </c>
      <c r="F151" s="46" t="e">
        <f t="shared" si="28"/>
        <v>#DIV/0!</v>
      </c>
      <c r="G151" s="53"/>
      <c r="H151" s="53"/>
      <c r="I151" s="53"/>
      <c r="J151" s="53"/>
      <c r="K151" s="46" t="e">
        <f t="shared" si="29"/>
        <v>#DIV/0!</v>
      </c>
      <c r="L151" s="46" t="e">
        <f t="shared" si="30"/>
        <v>#DIV/0!</v>
      </c>
      <c r="M151" s="53"/>
      <c r="N151" s="53"/>
      <c r="O151" s="53"/>
      <c r="P151" s="53"/>
      <c r="Q151" s="46" t="e">
        <f t="shared" si="31"/>
        <v>#DIV/0!</v>
      </c>
      <c r="R151" s="46" t="e">
        <f t="shared" si="32"/>
        <v>#DIV/0!</v>
      </c>
      <c r="S151" s="53"/>
      <c r="T151" s="53"/>
      <c r="U151" s="53"/>
      <c r="V151" s="53"/>
      <c r="W151" s="46" t="e">
        <f t="shared" si="33"/>
        <v>#DIV/0!</v>
      </c>
      <c r="X151" s="46" t="e">
        <f t="shared" si="34"/>
        <v>#DIV/0!</v>
      </c>
      <c r="Y151" s="58"/>
      <c r="Z151" s="53"/>
      <c r="AA151" s="53"/>
      <c r="AB151" s="53"/>
      <c r="AC151" s="46" t="e">
        <f t="shared" si="35"/>
        <v>#DIV/0!</v>
      </c>
      <c r="AD151" s="46" t="e">
        <f t="shared" si="36"/>
        <v>#DIV/0!</v>
      </c>
      <c r="AE151" s="53"/>
      <c r="AF151" s="53"/>
      <c r="AG151" s="53"/>
      <c r="AH151" s="53"/>
      <c r="AI151" s="46" t="e">
        <f t="shared" si="37"/>
        <v>#DIV/0!</v>
      </c>
      <c r="AJ151" s="46" t="e">
        <f t="shared" si="38"/>
        <v>#DIV/0!</v>
      </c>
    </row>
    <row r="152" spans="1:36" ht="16.5" thickTop="1" thickBot="1" x14ac:dyDescent="0.3">
      <c r="A152" s="52">
        <f t="shared" si="26"/>
        <v>2.7291666666666687</v>
      </c>
      <c r="B152" s="53"/>
      <c r="C152" s="53"/>
      <c r="D152" s="53"/>
      <c r="E152" s="46" t="e">
        <f t="shared" si="27"/>
        <v>#DIV/0!</v>
      </c>
      <c r="F152" s="46" t="e">
        <f t="shared" si="28"/>
        <v>#DIV/0!</v>
      </c>
      <c r="G152" s="53"/>
      <c r="H152" s="53"/>
      <c r="I152" s="53"/>
      <c r="J152" s="53"/>
      <c r="K152" s="46" t="e">
        <f t="shared" si="29"/>
        <v>#DIV/0!</v>
      </c>
      <c r="L152" s="46" t="e">
        <f t="shared" si="30"/>
        <v>#DIV/0!</v>
      </c>
      <c r="M152" s="53"/>
      <c r="N152" s="53"/>
      <c r="O152" s="53"/>
      <c r="P152" s="53"/>
      <c r="Q152" s="46" t="e">
        <f t="shared" si="31"/>
        <v>#DIV/0!</v>
      </c>
      <c r="R152" s="46" t="e">
        <f t="shared" si="32"/>
        <v>#DIV/0!</v>
      </c>
      <c r="S152" s="53"/>
      <c r="T152" s="53"/>
      <c r="U152" s="53"/>
      <c r="V152" s="53"/>
      <c r="W152" s="46" t="e">
        <f t="shared" si="33"/>
        <v>#DIV/0!</v>
      </c>
      <c r="X152" s="46" t="e">
        <f t="shared" si="34"/>
        <v>#DIV/0!</v>
      </c>
      <c r="Y152" s="58"/>
      <c r="Z152" s="53"/>
      <c r="AA152" s="53"/>
      <c r="AB152" s="53"/>
      <c r="AC152" s="46" t="e">
        <f t="shared" si="35"/>
        <v>#DIV/0!</v>
      </c>
      <c r="AD152" s="46" t="e">
        <f t="shared" si="36"/>
        <v>#DIV/0!</v>
      </c>
      <c r="AE152" s="53"/>
      <c r="AF152" s="53"/>
      <c r="AG152" s="53"/>
      <c r="AH152" s="53"/>
      <c r="AI152" s="46" t="e">
        <f t="shared" si="37"/>
        <v>#DIV/0!</v>
      </c>
      <c r="AJ152" s="46" t="e">
        <f t="shared" si="38"/>
        <v>#DIV/0!</v>
      </c>
    </row>
    <row r="153" spans="1:36" ht="16.5" thickTop="1" thickBot="1" x14ac:dyDescent="0.3">
      <c r="A153" s="52">
        <f t="shared" si="26"/>
        <v>2.7500000000000022</v>
      </c>
      <c r="B153" s="53"/>
      <c r="C153" s="53"/>
      <c r="D153" s="53"/>
      <c r="E153" s="46" t="e">
        <f t="shared" si="27"/>
        <v>#DIV/0!</v>
      </c>
      <c r="F153" s="46" t="e">
        <f t="shared" si="28"/>
        <v>#DIV/0!</v>
      </c>
      <c r="G153" s="53"/>
      <c r="H153" s="53"/>
      <c r="I153" s="53"/>
      <c r="J153" s="53"/>
      <c r="K153" s="46" t="e">
        <f t="shared" si="29"/>
        <v>#DIV/0!</v>
      </c>
      <c r="L153" s="46" t="e">
        <f t="shared" si="30"/>
        <v>#DIV/0!</v>
      </c>
      <c r="M153" s="53"/>
      <c r="N153" s="53"/>
      <c r="O153" s="53"/>
      <c r="P153" s="53"/>
      <c r="Q153" s="46" t="e">
        <f t="shared" si="31"/>
        <v>#DIV/0!</v>
      </c>
      <c r="R153" s="46" t="e">
        <f t="shared" si="32"/>
        <v>#DIV/0!</v>
      </c>
      <c r="S153" s="53"/>
      <c r="T153" s="53"/>
      <c r="U153" s="53"/>
      <c r="V153" s="53"/>
      <c r="W153" s="46" t="e">
        <f t="shared" si="33"/>
        <v>#DIV/0!</v>
      </c>
      <c r="X153" s="46" t="e">
        <f t="shared" si="34"/>
        <v>#DIV/0!</v>
      </c>
      <c r="Y153" s="58"/>
      <c r="Z153" s="53"/>
      <c r="AA153" s="53"/>
      <c r="AB153" s="53"/>
      <c r="AC153" s="46" t="e">
        <f t="shared" si="35"/>
        <v>#DIV/0!</v>
      </c>
      <c r="AD153" s="46" t="e">
        <f t="shared" si="36"/>
        <v>#DIV/0!</v>
      </c>
      <c r="AE153" s="53"/>
      <c r="AF153" s="53"/>
      <c r="AG153" s="53"/>
      <c r="AH153" s="53"/>
      <c r="AI153" s="46" t="e">
        <f t="shared" si="37"/>
        <v>#DIV/0!</v>
      </c>
      <c r="AJ153" s="46" t="e">
        <f t="shared" si="38"/>
        <v>#DIV/0!</v>
      </c>
    </row>
    <row r="154" spans="1:36" ht="16.5" thickTop="1" thickBot="1" x14ac:dyDescent="0.3">
      <c r="A154" s="52">
        <f t="shared" si="26"/>
        <v>2.7708333333333357</v>
      </c>
      <c r="B154" s="53"/>
      <c r="C154" s="53"/>
      <c r="D154" s="53"/>
      <c r="E154" s="46" t="e">
        <f t="shared" si="27"/>
        <v>#DIV/0!</v>
      </c>
      <c r="F154" s="46" t="e">
        <f t="shared" si="28"/>
        <v>#DIV/0!</v>
      </c>
      <c r="G154" s="53"/>
      <c r="H154" s="53"/>
      <c r="I154" s="53"/>
      <c r="J154" s="53"/>
      <c r="K154" s="46" t="e">
        <f t="shared" si="29"/>
        <v>#DIV/0!</v>
      </c>
      <c r="L154" s="46" t="e">
        <f t="shared" si="30"/>
        <v>#DIV/0!</v>
      </c>
      <c r="M154" s="53"/>
      <c r="N154" s="53"/>
      <c r="O154" s="53"/>
      <c r="P154" s="53"/>
      <c r="Q154" s="46" t="e">
        <f t="shared" si="31"/>
        <v>#DIV/0!</v>
      </c>
      <c r="R154" s="46" t="e">
        <f t="shared" si="32"/>
        <v>#DIV/0!</v>
      </c>
      <c r="S154" s="53"/>
      <c r="T154" s="53"/>
      <c r="U154" s="53"/>
      <c r="V154" s="53"/>
      <c r="W154" s="46" t="e">
        <f t="shared" si="33"/>
        <v>#DIV/0!</v>
      </c>
      <c r="X154" s="46" t="e">
        <f t="shared" si="34"/>
        <v>#DIV/0!</v>
      </c>
      <c r="Y154" s="58"/>
      <c r="Z154" s="53"/>
      <c r="AA154" s="53"/>
      <c r="AB154" s="53"/>
      <c r="AC154" s="46" t="e">
        <f t="shared" si="35"/>
        <v>#DIV/0!</v>
      </c>
      <c r="AD154" s="46" t="e">
        <f t="shared" si="36"/>
        <v>#DIV/0!</v>
      </c>
      <c r="AE154" s="53"/>
      <c r="AF154" s="53"/>
      <c r="AG154" s="53"/>
      <c r="AH154" s="53"/>
      <c r="AI154" s="46" t="e">
        <f t="shared" si="37"/>
        <v>#DIV/0!</v>
      </c>
      <c r="AJ154" s="46" t="e">
        <f t="shared" si="38"/>
        <v>#DIV/0!</v>
      </c>
    </row>
    <row r="155" spans="1:36" ht="16.5" thickTop="1" thickBot="1" x14ac:dyDescent="0.3">
      <c r="A155" s="52">
        <f t="shared" si="26"/>
        <v>2.7916666666666692</v>
      </c>
      <c r="B155" s="53"/>
      <c r="C155" s="53"/>
      <c r="D155" s="53"/>
      <c r="E155" s="46" t="e">
        <f t="shared" si="27"/>
        <v>#DIV/0!</v>
      </c>
      <c r="F155" s="46" t="e">
        <f t="shared" si="28"/>
        <v>#DIV/0!</v>
      </c>
      <c r="G155" s="53"/>
      <c r="H155" s="53"/>
      <c r="I155" s="53"/>
      <c r="J155" s="53"/>
      <c r="K155" s="46" t="e">
        <f t="shared" si="29"/>
        <v>#DIV/0!</v>
      </c>
      <c r="L155" s="46" t="e">
        <f t="shared" si="30"/>
        <v>#DIV/0!</v>
      </c>
      <c r="M155" s="53"/>
      <c r="N155" s="53"/>
      <c r="O155" s="53"/>
      <c r="P155" s="53"/>
      <c r="Q155" s="46" t="e">
        <f t="shared" si="31"/>
        <v>#DIV/0!</v>
      </c>
      <c r="R155" s="46" t="e">
        <f t="shared" si="32"/>
        <v>#DIV/0!</v>
      </c>
      <c r="S155" s="53"/>
      <c r="T155" s="53"/>
      <c r="U155" s="53"/>
      <c r="V155" s="53"/>
      <c r="W155" s="46" t="e">
        <f t="shared" si="33"/>
        <v>#DIV/0!</v>
      </c>
      <c r="X155" s="46" t="e">
        <f t="shared" si="34"/>
        <v>#DIV/0!</v>
      </c>
      <c r="Y155" s="58"/>
      <c r="Z155" s="53"/>
      <c r="AA155" s="53"/>
      <c r="AB155" s="53"/>
      <c r="AC155" s="46" t="e">
        <f t="shared" si="35"/>
        <v>#DIV/0!</v>
      </c>
      <c r="AD155" s="46" t="e">
        <f t="shared" si="36"/>
        <v>#DIV/0!</v>
      </c>
      <c r="AE155" s="53"/>
      <c r="AF155" s="53"/>
      <c r="AG155" s="53"/>
      <c r="AH155" s="53"/>
      <c r="AI155" s="46" t="e">
        <f t="shared" si="37"/>
        <v>#DIV/0!</v>
      </c>
      <c r="AJ155" s="46" t="e">
        <f t="shared" si="38"/>
        <v>#DIV/0!</v>
      </c>
    </row>
    <row r="156" spans="1:36" ht="16.5" thickTop="1" thickBot="1" x14ac:dyDescent="0.3">
      <c r="A156" s="52">
        <f t="shared" si="26"/>
        <v>2.8125000000000027</v>
      </c>
      <c r="B156" s="53"/>
      <c r="C156" s="53"/>
      <c r="D156" s="53"/>
      <c r="E156" s="46" t="e">
        <f t="shared" si="27"/>
        <v>#DIV/0!</v>
      </c>
      <c r="F156" s="46" t="e">
        <f t="shared" si="28"/>
        <v>#DIV/0!</v>
      </c>
      <c r="G156" s="53"/>
      <c r="H156" s="53"/>
      <c r="I156" s="53"/>
      <c r="J156" s="53"/>
      <c r="K156" s="46" t="e">
        <f t="shared" si="29"/>
        <v>#DIV/0!</v>
      </c>
      <c r="L156" s="46" t="e">
        <f t="shared" si="30"/>
        <v>#DIV/0!</v>
      </c>
      <c r="M156" s="53"/>
      <c r="N156" s="53"/>
      <c r="O156" s="53"/>
      <c r="P156" s="53"/>
      <c r="Q156" s="46" t="e">
        <f t="shared" si="31"/>
        <v>#DIV/0!</v>
      </c>
      <c r="R156" s="46" t="e">
        <f t="shared" si="32"/>
        <v>#DIV/0!</v>
      </c>
      <c r="S156" s="53"/>
      <c r="T156" s="53"/>
      <c r="U156" s="53"/>
      <c r="V156" s="53"/>
      <c r="W156" s="46" t="e">
        <f t="shared" si="33"/>
        <v>#DIV/0!</v>
      </c>
      <c r="X156" s="46" t="e">
        <f t="shared" si="34"/>
        <v>#DIV/0!</v>
      </c>
      <c r="Y156" s="58"/>
      <c r="Z156" s="53"/>
      <c r="AA156" s="53"/>
      <c r="AB156" s="53"/>
      <c r="AC156" s="46" t="e">
        <f t="shared" si="35"/>
        <v>#DIV/0!</v>
      </c>
      <c r="AD156" s="46" t="e">
        <f t="shared" si="36"/>
        <v>#DIV/0!</v>
      </c>
      <c r="AE156" s="53"/>
      <c r="AF156" s="53"/>
      <c r="AG156" s="53"/>
      <c r="AH156" s="53"/>
      <c r="AI156" s="46" t="e">
        <f t="shared" si="37"/>
        <v>#DIV/0!</v>
      </c>
      <c r="AJ156" s="46" t="e">
        <f t="shared" si="38"/>
        <v>#DIV/0!</v>
      </c>
    </row>
    <row r="157" spans="1:36" ht="16.5" thickTop="1" thickBot="1" x14ac:dyDescent="0.3">
      <c r="A157" s="52">
        <f t="shared" si="26"/>
        <v>2.8333333333333361</v>
      </c>
      <c r="B157" s="53"/>
      <c r="C157" s="53"/>
      <c r="D157" s="53"/>
      <c r="E157" s="46" t="e">
        <f t="shared" si="27"/>
        <v>#DIV/0!</v>
      </c>
      <c r="F157" s="46" t="e">
        <f t="shared" si="28"/>
        <v>#DIV/0!</v>
      </c>
      <c r="G157" s="53"/>
      <c r="H157" s="53"/>
      <c r="I157" s="53"/>
      <c r="J157" s="53"/>
      <c r="K157" s="46" t="e">
        <f t="shared" si="29"/>
        <v>#DIV/0!</v>
      </c>
      <c r="L157" s="46" t="e">
        <f t="shared" si="30"/>
        <v>#DIV/0!</v>
      </c>
      <c r="M157" s="53"/>
      <c r="N157" s="53"/>
      <c r="O157" s="53"/>
      <c r="P157" s="53"/>
      <c r="Q157" s="46" t="e">
        <f t="shared" si="31"/>
        <v>#DIV/0!</v>
      </c>
      <c r="R157" s="46" t="e">
        <f t="shared" si="32"/>
        <v>#DIV/0!</v>
      </c>
      <c r="S157" s="53"/>
      <c r="T157" s="53"/>
      <c r="U157" s="53"/>
      <c r="V157" s="53"/>
      <c r="W157" s="46" t="e">
        <f t="shared" si="33"/>
        <v>#DIV/0!</v>
      </c>
      <c r="X157" s="46" t="e">
        <f t="shared" si="34"/>
        <v>#DIV/0!</v>
      </c>
      <c r="Y157" s="58"/>
      <c r="Z157" s="53"/>
      <c r="AA157" s="53"/>
      <c r="AB157" s="53"/>
      <c r="AC157" s="46" t="e">
        <f t="shared" si="35"/>
        <v>#DIV/0!</v>
      </c>
      <c r="AD157" s="46" t="e">
        <f t="shared" si="36"/>
        <v>#DIV/0!</v>
      </c>
      <c r="AE157" s="53"/>
      <c r="AF157" s="53"/>
      <c r="AG157" s="53"/>
      <c r="AH157" s="53"/>
      <c r="AI157" s="46" t="e">
        <f t="shared" si="37"/>
        <v>#DIV/0!</v>
      </c>
      <c r="AJ157" s="46" t="e">
        <f t="shared" si="38"/>
        <v>#DIV/0!</v>
      </c>
    </row>
    <row r="158" spans="1:36" ht="16.5" thickTop="1" thickBot="1" x14ac:dyDescent="0.3">
      <c r="A158" s="52">
        <f t="shared" si="26"/>
        <v>2.8541666666666696</v>
      </c>
      <c r="B158" s="53"/>
      <c r="C158" s="53"/>
      <c r="D158" s="53"/>
      <c r="E158" s="46" t="e">
        <f t="shared" si="27"/>
        <v>#DIV/0!</v>
      </c>
      <c r="F158" s="46" t="e">
        <f t="shared" si="28"/>
        <v>#DIV/0!</v>
      </c>
      <c r="G158" s="53"/>
      <c r="H158" s="53"/>
      <c r="I158" s="53"/>
      <c r="J158" s="53"/>
      <c r="K158" s="46" t="e">
        <f t="shared" si="29"/>
        <v>#DIV/0!</v>
      </c>
      <c r="L158" s="46" t="e">
        <f t="shared" si="30"/>
        <v>#DIV/0!</v>
      </c>
      <c r="M158" s="53"/>
      <c r="N158" s="53"/>
      <c r="O158" s="53"/>
      <c r="P158" s="53"/>
      <c r="Q158" s="46" t="e">
        <f t="shared" si="31"/>
        <v>#DIV/0!</v>
      </c>
      <c r="R158" s="46" t="e">
        <f t="shared" si="32"/>
        <v>#DIV/0!</v>
      </c>
      <c r="S158" s="53"/>
      <c r="T158" s="53"/>
      <c r="U158" s="53"/>
      <c r="V158" s="53"/>
      <c r="W158" s="46" t="e">
        <f t="shared" si="33"/>
        <v>#DIV/0!</v>
      </c>
      <c r="X158" s="46" t="e">
        <f t="shared" si="34"/>
        <v>#DIV/0!</v>
      </c>
      <c r="Y158" s="58"/>
      <c r="Z158" s="53"/>
      <c r="AA158" s="53"/>
      <c r="AB158" s="53"/>
      <c r="AC158" s="46" t="e">
        <f t="shared" si="35"/>
        <v>#DIV/0!</v>
      </c>
      <c r="AD158" s="46" t="e">
        <f t="shared" si="36"/>
        <v>#DIV/0!</v>
      </c>
      <c r="AE158" s="53"/>
      <c r="AF158" s="53"/>
      <c r="AG158" s="53"/>
      <c r="AH158" s="53"/>
      <c r="AI158" s="46" t="e">
        <f t="shared" si="37"/>
        <v>#DIV/0!</v>
      </c>
      <c r="AJ158" s="46" t="e">
        <f t="shared" si="38"/>
        <v>#DIV/0!</v>
      </c>
    </row>
    <row r="159" spans="1:36" ht="16.5" thickTop="1" thickBot="1" x14ac:dyDescent="0.3">
      <c r="A159" s="52">
        <f t="shared" si="26"/>
        <v>2.8750000000000031</v>
      </c>
      <c r="B159" s="53"/>
      <c r="C159" s="53"/>
      <c r="D159" s="53"/>
      <c r="E159" s="46" t="e">
        <f t="shared" si="27"/>
        <v>#DIV/0!</v>
      </c>
      <c r="F159" s="46" t="e">
        <f t="shared" si="28"/>
        <v>#DIV/0!</v>
      </c>
      <c r="G159" s="53"/>
      <c r="H159" s="53"/>
      <c r="I159" s="53"/>
      <c r="J159" s="53"/>
      <c r="K159" s="46" t="e">
        <f t="shared" si="29"/>
        <v>#DIV/0!</v>
      </c>
      <c r="L159" s="46" t="e">
        <f t="shared" si="30"/>
        <v>#DIV/0!</v>
      </c>
      <c r="M159" s="53"/>
      <c r="N159" s="53"/>
      <c r="O159" s="53"/>
      <c r="P159" s="53"/>
      <c r="Q159" s="46" t="e">
        <f t="shared" si="31"/>
        <v>#DIV/0!</v>
      </c>
      <c r="R159" s="46" t="e">
        <f t="shared" si="32"/>
        <v>#DIV/0!</v>
      </c>
      <c r="S159" s="53"/>
      <c r="T159" s="53"/>
      <c r="U159" s="53"/>
      <c r="V159" s="53"/>
      <c r="W159" s="46" t="e">
        <f t="shared" si="33"/>
        <v>#DIV/0!</v>
      </c>
      <c r="X159" s="46" t="e">
        <f t="shared" si="34"/>
        <v>#DIV/0!</v>
      </c>
      <c r="Y159" s="58"/>
      <c r="Z159" s="53"/>
      <c r="AA159" s="53"/>
      <c r="AB159" s="53"/>
      <c r="AC159" s="46" t="e">
        <f t="shared" si="35"/>
        <v>#DIV/0!</v>
      </c>
      <c r="AD159" s="46" t="e">
        <f t="shared" si="36"/>
        <v>#DIV/0!</v>
      </c>
      <c r="AE159" s="53"/>
      <c r="AF159" s="53"/>
      <c r="AG159" s="53"/>
      <c r="AH159" s="53"/>
      <c r="AI159" s="46" t="e">
        <f t="shared" si="37"/>
        <v>#DIV/0!</v>
      </c>
      <c r="AJ159" s="46" t="e">
        <f t="shared" si="38"/>
        <v>#DIV/0!</v>
      </c>
    </row>
    <row r="160" spans="1:36" ht="16.5" thickTop="1" thickBot="1" x14ac:dyDescent="0.3">
      <c r="A160" s="52">
        <f t="shared" si="26"/>
        <v>2.8958333333333366</v>
      </c>
      <c r="B160" s="53"/>
      <c r="C160" s="53"/>
      <c r="D160" s="53"/>
      <c r="E160" s="46" t="e">
        <f t="shared" si="27"/>
        <v>#DIV/0!</v>
      </c>
      <c r="F160" s="46" t="e">
        <f t="shared" si="28"/>
        <v>#DIV/0!</v>
      </c>
      <c r="G160" s="53"/>
      <c r="H160" s="53"/>
      <c r="I160" s="53"/>
      <c r="J160" s="53"/>
      <c r="K160" s="46" t="e">
        <f t="shared" si="29"/>
        <v>#DIV/0!</v>
      </c>
      <c r="L160" s="46" t="e">
        <f t="shared" si="30"/>
        <v>#DIV/0!</v>
      </c>
      <c r="M160" s="53"/>
      <c r="N160" s="53"/>
      <c r="O160" s="53"/>
      <c r="P160" s="53"/>
      <c r="Q160" s="46" t="e">
        <f t="shared" si="31"/>
        <v>#DIV/0!</v>
      </c>
      <c r="R160" s="46" t="e">
        <f t="shared" si="32"/>
        <v>#DIV/0!</v>
      </c>
      <c r="S160" s="53"/>
      <c r="T160" s="53"/>
      <c r="U160" s="53"/>
      <c r="V160" s="53"/>
      <c r="W160" s="46" t="e">
        <f t="shared" si="33"/>
        <v>#DIV/0!</v>
      </c>
      <c r="X160" s="46" t="e">
        <f t="shared" si="34"/>
        <v>#DIV/0!</v>
      </c>
      <c r="Y160" s="58"/>
      <c r="Z160" s="53"/>
      <c r="AA160" s="53"/>
      <c r="AB160" s="53"/>
      <c r="AC160" s="46" t="e">
        <f t="shared" si="35"/>
        <v>#DIV/0!</v>
      </c>
      <c r="AD160" s="46" t="e">
        <f t="shared" si="36"/>
        <v>#DIV/0!</v>
      </c>
      <c r="AE160" s="53"/>
      <c r="AF160" s="53"/>
      <c r="AG160" s="53"/>
      <c r="AH160" s="53"/>
      <c r="AI160" s="46" t="e">
        <f t="shared" si="37"/>
        <v>#DIV/0!</v>
      </c>
      <c r="AJ160" s="46" t="e">
        <f t="shared" si="38"/>
        <v>#DIV/0!</v>
      </c>
    </row>
    <row r="161" spans="1:36" ht="16.5" thickTop="1" thickBot="1" x14ac:dyDescent="0.3">
      <c r="A161" s="52">
        <f t="shared" si="26"/>
        <v>2.9166666666666701</v>
      </c>
      <c r="B161" s="53"/>
      <c r="C161" s="53"/>
      <c r="D161" s="53"/>
      <c r="E161" s="46" t="e">
        <f t="shared" si="27"/>
        <v>#DIV/0!</v>
      </c>
      <c r="F161" s="46" t="e">
        <f t="shared" si="28"/>
        <v>#DIV/0!</v>
      </c>
      <c r="G161" s="53"/>
      <c r="H161" s="53"/>
      <c r="I161" s="53"/>
      <c r="J161" s="53"/>
      <c r="K161" s="46" t="e">
        <f t="shared" si="29"/>
        <v>#DIV/0!</v>
      </c>
      <c r="L161" s="46" t="e">
        <f t="shared" si="30"/>
        <v>#DIV/0!</v>
      </c>
      <c r="M161" s="53"/>
      <c r="N161" s="53"/>
      <c r="O161" s="53"/>
      <c r="P161" s="53"/>
      <c r="Q161" s="46" t="e">
        <f t="shared" si="31"/>
        <v>#DIV/0!</v>
      </c>
      <c r="R161" s="46" t="e">
        <f t="shared" si="32"/>
        <v>#DIV/0!</v>
      </c>
      <c r="S161" s="53"/>
      <c r="T161" s="53"/>
      <c r="U161" s="53"/>
      <c r="V161" s="53"/>
      <c r="W161" s="46" t="e">
        <f t="shared" si="33"/>
        <v>#DIV/0!</v>
      </c>
      <c r="X161" s="46" t="e">
        <f t="shared" si="34"/>
        <v>#DIV/0!</v>
      </c>
      <c r="Y161" s="58"/>
      <c r="Z161" s="53"/>
      <c r="AA161" s="53"/>
      <c r="AB161" s="53"/>
      <c r="AC161" s="46" t="e">
        <f t="shared" si="35"/>
        <v>#DIV/0!</v>
      </c>
      <c r="AD161" s="46" t="e">
        <f t="shared" si="36"/>
        <v>#DIV/0!</v>
      </c>
      <c r="AE161" s="53"/>
      <c r="AF161" s="53"/>
      <c r="AG161" s="53"/>
      <c r="AH161" s="53"/>
      <c r="AI161" s="46" t="e">
        <f t="shared" si="37"/>
        <v>#DIV/0!</v>
      </c>
      <c r="AJ161" s="46" t="e">
        <f t="shared" si="38"/>
        <v>#DIV/0!</v>
      </c>
    </row>
    <row r="162" spans="1:36" ht="16.5" thickTop="1" thickBot="1" x14ac:dyDescent="0.3">
      <c r="A162" s="52">
        <f t="shared" si="26"/>
        <v>2.9375000000000036</v>
      </c>
      <c r="B162" s="53"/>
      <c r="C162" s="53"/>
      <c r="D162" s="53"/>
      <c r="E162" s="46" t="e">
        <f t="shared" si="27"/>
        <v>#DIV/0!</v>
      </c>
      <c r="F162" s="46" t="e">
        <f t="shared" si="28"/>
        <v>#DIV/0!</v>
      </c>
      <c r="G162" s="53"/>
      <c r="H162" s="53"/>
      <c r="I162" s="53"/>
      <c r="J162" s="53"/>
      <c r="K162" s="46" t="e">
        <f t="shared" si="29"/>
        <v>#DIV/0!</v>
      </c>
      <c r="L162" s="46" t="e">
        <f t="shared" si="30"/>
        <v>#DIV/0!</v>
      </c>
      <c r="M162" s="53"/>
      <c r="N162" s="53"/>
      <c r="O162" s="53"/>
      <c r="P162" s="53"/>
      <c r="Q162" s="46" t="e">
        <f t="shared" si="31"/>
        <v>#DIV/0!</v>
      </c>
      <c r="R162" s="46" t="e">
        <f t="shared" si="32"/>
        <v>#DIV/0!</v>
      </c>
      <c r="S162" s="53"/>
      <c r="T162" s="53"/>
      <c r="U162" s="53"/>
      <c r="V162" s="53"/>
      <c r="W162" s="46" t="e">
        <f t="shared" si="33"/>
        <v>#DIV/0!</v>
      </c>
      <c r="X162" s="46" t="e">
        <f t="shared" si="34"/>
        <v>#DIV/0!</v>
      </c>
      <c r="Y162" s="58"/>
      <c r="Z162" s="53"/>
      <c r="AA162" s="53"/>
      <c r="AB162" s="53"/>
      <c r="AC162" s="46" t="e">
        <f t="shared" si="35"/>
        <v>#DIV/0!</v>
      </c>
      <c r="AD162" s="46" t="e">
        <f t="shared" si="36"/>
        <v>#DIV/0!</v>
      </c>
      <c r="AE162" s="53"/>
      <c r="AF162" s="53"/>
      <c r="AG162" s="53"/>
      <c r="AH162" s="53"/>
      <c r="AI162" s="46" t="e">
        <f t="shared" si="37"/>
        <v>#DIV/0!</v>
      </c>
      <c r="AJ162" s="46" t="e">
        <f t="shared" si="38"/>
        <v>#DIV/0!</v>
      </c>
    </row>
    <row r="163" spans="1:36" ht="16.5" thickTop="1" thickBot="1" x14ac:dyDescent="0.3">
      <c r="A163" s="52">
        <f t="shared" si="26"/>
        <v>2.958333333333337</v>
      </c>
      <c r="B163" s="53"/>
      <c r="C163" s="53"/>
      <c r="D163" s="53"/>
      <c r="E163" s="46" t="e">
        <f t="shared" si="27"/>
        <v>#DIV/0!</v>
      </c>
      <c r="F163" s="46" t="e">
        <f t="shared" si="28"/>
        <v>#DIV/0!</v>
      </c>
      <c r="G163" s="53"/>
      <c r="H163" s="53"/>
      <c r="I163" s="53"/>
      <c r="J163" s="53"/>
      <c r="K163" s="46" t="e">
        <f t="shared" si="29"/>
        <v>#DIV/0!</v>
      </c>
      <c r="L163" s="46" t="e">
        <f t="shared" si="30"/>
        <v>#DIV/0!</v>
      </c>
      <c r="M163" s="53"/>
      <c r="N163" s="53"/>
      <c r="O163" s="53"/>
      <c r="P163" s="53"/>
      <c r="Q163" s="46" t="e">
        <f t="shared" si="31"/>
        <v>#DIV/0!</v>
      </c>
      <c r="R163" s="46" t="e">
        <f t="shared" si="32"/>
        <v>#DIV/0!</v>
      </c>
      <c r="S163" s="53"/>
      <c r="T163" s="53"/>
      <c r="U163" s="53"/>
      <c r="V163" s="53"/>
      <c r="W163" s="46" t="e">
        <f t="shared" si="33"/>
        <v>#DIV/0!</v>
      </c>
      <c r="X163" s="46" t="e">
        <f t="shared" si="34"/>
        <v>#DIV/0!</v>
      </c>
      <c r="Y163" s="58"/>
      <c r="Z163" s="53"/>
      <c r="AA163" s="53"/>
      <c r="AB163" s="53"/>
      <c r="AC163" s="46" t="e">
        <f t="shared" si="35"/>
        <v>#DIV/0!</v>
      </c>
      <c r="AD163" s="46" t="e">
        <f t="shared" si="36"/>
        <v>#DIV/0!</v>
      </c>
      <c r="AE163" s="53"/>
      <c r="AF163" s="53"/>
      <c r="AG163" s="53"/>
      <c r="AH163" s="53"/>
      <c r="AI163" s="46" t="e">
        <f t="shared" si="37"/>
        <v>#DIV/0!</v>
      </c>
      <c r="AJ163" s="46" t="e">
        <f t="shared" si="38"/>
        <v>#DIV/0!</v>
      </c>
    </row>
    <row r="164" spans="1:36" ht="16.5" thickTop="1" thickBot="1" x14ac:dyDescent="0.3">
      <c r="A164" s="52">
        <f t="shared" si="26"/>
        <v>2.9791666666666705</v>
      </c>
      <c r="B164" s="53"/>
      <c r="C164" s="53"/>
      <c r="D164" s="53"/>
      <c r="E164" s="46" t="e">
        <f t="shared" si="27"/>
        <v>#DIV/0!</v>
      </c>
      <c r="F164" s="46" t="e">
        <f t="shared" si="28"/>
        <v>#DIV/0!</v>
      </c>
      <c r="G164" s="53"/>
      <c r="H164" s="53"/>
      <c r="I164" s="53"/>
      <c r="J164" s="53"/>
      <c r="K164" s="46" t="e">
        <f t="shared" si="29"/>
        <v>#DIV/0!</v>
      </c>
      <c r="L164" s="46" t="e">
        <f t="shared" si="30"/>
        <v>#DIV/0!</v>
      </c>
      <c r="M164" s="53"/>
      <c r="N164" s="53"/>
      <c r="O164" s="53"/>
      <c r="P164" s="53"/>
      <c r="Q164" s="46" t="e">
        <f t="shared" si="31"/>
        <v>#DIV/0!</v>
      </c>
      <c r="R164" s="46" t="e">
        <f t="shared" si="32"/>
        <v>#DIV/0!</v>
      </c>
      <c r="S164" s="53"/>
      <c r="T164" s="53"/>
      <c r="U164" s="53"/>
      <c r="V164" s="53"/>
      <c r="W164" s="46" t="e">
        <f t="shared" si="33"/>
        <v>#DIV/0!</v>
      </c>
      <c r="X164" s="46" t="e">
        <f t="shared" si="34"/>
        <v>#DIV/0!</v>
      </c>
      <c r="Y164" s="58"/>
      <c r="Z164" s="53"/>
      <c r="AA164" s="53"/>
      <c r="AB164" s="53"/>
      <c r="AC164" s="46" t="e">
        <f t="shared" si="35"/>
        <v>#DIV/0!</v>
      </c>
      <c r="AD164" s="46" t="e">
        <f t="shared" si="36"/>
        <v>#DIV/0!</v>
      </c>
      <c r="AE164" s="53"/>
      <c r="AF164" s="53"/>
      <c r="AG164" s="53"/>
      <c r="AH164" s="53"/>
      <c r="AI164" s="46" t="e">
        <f t="shared" si="37"/>
        <v>#DIV/0!</v>
      </c>
      <c r="AJ164" s="46" t="e">
        <f t="shared" si="38"/>
        <v>#DIV/0!</v>
      </c>
    </row>
    <row r="165" spans="1:36" ht="16.5" thickTop="1" thickBot="1" x14ac:dyDescent="0.3">
      <c r="A165" s="52">
        <f t="shared" si="26"/>
        <v>3.000000000000004</v>
      </c>
      <c r="B165" s="53"/>
      <c r="C165" s="53"/>
      <c r="D165" s="53"/>
      <c r="E165" s="46" t="e">
        <f t="shared" si="27"/>
        <v>#DIV/0!</v>
      </c>
      <c r="F165" s="46" t="e">
        <f t="shared" si="28"/>
        <v>#DIV/0!</v>
      </c>
      <c r="G165" s="53"/>
      <c r="H165" s="53"/>
      <c r="I165" s="53"/>
      <c r="J165" s="53"/>
      <c r="K165" s="46" t="e">
        <f t="shared" si="29"/>
        <v>#DIV/0!</v>
      </c>
      <c r="L165" s="46" t="e">
        <f t="shared" si="30"/>
        <v>#DIV/0!</v>
      </c>
      <c r="M165" s="53"/>
      <c r="N165" s="53"/>
      <c r="O165" s="53"/>
      <c r="P165" s="53"/>
      <c r="Q165" s="46" t="e">
        <f t="shared" si="31"/>
        <v>#DIV/0!</v>
      </c>
      <c r="R165" s="46" t="e">
        <f t="shared" si="32"/>
        <v>#DIV/0!</v>
      </c>
      <c r="S165" s="53"/>
      <c r="T165" s="53"/>
      <c r="U165" s="53"/>
      <c r="V165" s="53"/>
      <c r="W165" s="46" t="e">
        <f t="shared" si="33"/>
        <v>#DIV/0!</v>
      </c>
      <c r="X165" s="46" t="e">
        <f t="shared" si="34"/>
        <v>#DIV/0!</v>
      </c>
      <c r="Y165" s="58"/>
      <c r="Z165" s="53"/>
      <c r="AA165" s="53"/>
      <c r="AB165" s="53"/>
      <c r="AC165" s="46" t="e">
        <f t="shared" si="35"/>
        <v>#DIV/0!</v>
      </c>
      <c r="AD165" s="46" t="e">
        <f t="shared" si="36"/>
        <v>#DIV/0!</v>
      </c>
      <c r="AE165" s="53"/>
      <c r="AF165" s="53"/>
      <c r="AG165" s="53"/>
      <c r="AH165" s="53"/>
      <c r="AI165" s="46" t="e">
        <f t="shared" si="37"/>
        <v>#DIV/0!</v>
      </c>
      <c r="AJ165" s="46" t="e">
        <f t="shared" si="38"/>
        <v>#DIV/0!</v>
      </c>
    </row>
    <row r="166" spans="1:36" ht="16.5" thickTop="1" thickBot="1" x14ac:dyDescent="0.3">
      <c r="A166" s="52">
        <f t="shared" si="26"/>
        <v>3.0208333333333375</v>
      </c>
      <c r="B166" s="53"/>
      <c r="C166" s="53"/>
      <c r="D166" s="53"/>
      <c r="E166" s="46" t="e">
        <f t="shared" si="27"/>
        <v>#DIV/0!</v>
      </c>
      <c r="F166" s="46" t="e">
        <f t="shared" si="28"/>
        <v>#DIV/0!</v>
      </c>
      <c r="G166" s="53"/>
      <c r="H166" s="53"/>
      <c r="I166" s="53"/>
      <c r="J166" s="53"/>
      <c r="K166" s="46" t="e">
        <f t="shared" si="29"/>
        <v>#DIV/0!</v>
      </c>
      <c r="L166" s="46" t="e">
        <f t="shared" si="30"/>
        <v>#DIV/0!</v>
      </c>
      <c r="M166" s="53"/>
      <c r="N166" s="53"/>
      <c r="O166" s="53"/>
      <c r="P166" s="53"/>
      <c r="Q166" s="46" t="e">
        <f t="shared" si="31"/>
        <v>#DIV/0!</v>
      </c>
      <c r="R166" s="46" t="e">
        <f t="shared" si="32"/>
        <v>#DIV/0!</v>
      </c>
      <c r="S166" s="53"/>
      <c r="T166" s="53"/>
      <c r="U166" s="53"/>
      <c r="V166" s="53"/>
      <c r="W166" s="46" t="e">
        <f t="shared" si="33"/>
        <v>#DIV/0!</v>
      </c>
      <c r="X166" s="46" t="e">
        <f t="shared" si="34"/>
        <v>#DIV/0!</v>
      </c>
      <c r="Y166" s="58"/>
      <c r="Z166" s="53"/>
      <c r="AA166" s="53"/>
      <c r="AB166" s="53"/>
      <c r="AC166" s="46" t="e">
        <f t="shared" si="35"/>
        <v>#DIV/0!</v>
      </c>
      <c r="AD166" s="46" t="e">
        <f t="shared" si="36"/>
        <v>#DIV/0!</v>
      </c>
      <c r="AE166" s="53"/>
      <c r="AF166" s="53"/>
      <c r="AG166" s="53"/>
      <c r="AH166" s="53"/>
      <c r="AI166" s="46" t="e">
        <f t="shared" si="37"/>
        <v>#DIV/0!</v>
      </c>
      <c r="AJ166" s="46" t="e">
        <f t="shared" si="38"/>
        <v>#DIV/0!</v>
      </c>
    </row>
    <row r="167" spans="1:36" ht="16.5" thickTop="1" thickBot="1" x14ac:dyDescent="0.3">
      <c r="A167" s="52">
        <f t="shared" si="26"/>
        <v>3.041666666666671</v>
      </c>
      <c r="B167" s="53"/>
      <c r="C167" s="53"/>
      <c r="D167" s="53"/>
      <c r="E167" s="46" t="e">
        <f t="shared" si="27"/>
        <v>#DIV/0!</v>
      </c>
      <c r="F167" s="46" t="e">
        <f t="shared" si="28"/>
        <v>#DIV/0!</v>
      </c>
      <c r="G167" s="53"/>
      <c r="H167" s="53"/>
      <c r="I167" s="53"/>
      <c r="J167" s="53"/>
      <c r="K167" s="46" t="e">
        <f t="shared" si="29"/>
        <v>#DIV/0!</v>
      </c>
      <c r="L167" s="46" t="e">
        <f t="shared" si="30"/>
        <v>#DIV/0!</v>
      </c>
      <c r="M167" s="53"/>
      <c r="N167" s="53"/>
      <c r="O167" s="53"/>
      <c r="P167" s="53"/>
      <c r="Q167" s="46" t="e">
        <f t="shared" si="31"/>
        <v>#DIV/0!</v>
      </c>
      <c r="R167" s="46" t="e">
        <f t="shared" si="32"/>
        <v>#DIV/0!</v>
      </c>
      <c r="S167" s="53"/>
      <c r="T167" s="53"/>
      <c r="U167" s="53"/>
      <c r="V167" s="53"/>
      <c r="W167" s="46" t="e">
        <f t="shared" si="33"/>
        <v>#DIV/0!</v>
      </c>
      <c r="X167" s="46" t="e">
        <f t="shared" si="34"/>
        <v>#DIV/0!</v>
      </c>
      <c r="Y167" s="58"/>
      <c r="Z167" s="53"/>
      <c r="AA167" s="53"/>
      <c r="AB167" s="53"/>
      <c r="AC167" s="46" t="e">
        <f t="shared" si="35"/>
        <v>#DIV/0!</v>
      </c>
      <c r="AD167" s="46" t="e">
        <f t="shared" si="36"/>
        <v>#DIV/0!</v>
      </c>
      <c r="AE167" s="53"/>
      <c r="AF167" s="53"/>
      <c r="AG167" s="53"/>
      <c r="AH167" s="53"/>
      <c r="AI167" s="46" t="e">
        <f t="shared" si="37"/>
        <v>#DIV/0!</v>
      </c>
      <c r="AJ167" s="46" t="e">
        <f t="shared" si="38"/>
        <v>#DIV/0!</v>
      </c>
    </row>
    <row r="168" spans="1:36" ht="16.5" thickTop="1" thickBot="1" x14ac:dyDescent="0.3">
      <c r="A168" s="52">
        <f t="shared" si="26"/>
        <v>3.0625000000000044</v>
      </c>
      <c r="B168" s="53"/>
      <c r="C168" s="53"/>
      <c r="D168" s="53"/>
      <c r="E168" s="46" t="e">
        <f t="shared" si="27"/>
        <v>#DIV/0!</v>
      </c>
      <c r="F168" s="46" t="e">
        <f t="shared" si="28"/>
        <v>#DIV/0!</v>
      </c>
      <c r="G168" s="53"/>
      <c r="H168" s="53"/>
      <c r="I168" s="53"/>
      <c r="J168" s="53"/>
      <c r="K168" s="46" t="e">
        <f t="shared" si="29"/>
        <v>#DIV/0!</v>
      </c>
      <c r="L168" s="46" t="e">
        <f t="shared" si="30"/>
        <v>#DIV/0!</v>
      </c>
      <c r="M168" s="53"/>
      <c r="N168" s="53"/>
      <c r="O168" s="53"/>
      <c r="P168" s="53"/>
      <c r="Q168" s="46" t="e">
        <f t="shared" si="31"/>
        <v>#DIV/0!</v>
      </c>
      <c r="R168" s="46" t="e">
        <f t="shared" si="32"/>
        <v>#DIV/0!</v>
      </c>
      <c r="S168" s="53"/>
      <c r="T168" s="53"/>
      <c r="U168" s="53"/>
      <c r="V168" s="53"/>
      <c r="W168" s="46" t="e">
        <f t="shared" si="33"/>
        <v>#DIV/0!</v>
      </c>
      <c r="X168" s="46" t="e">
        <f t="shared" si="34"/>
        <v>#DIV/0!</v>
      </c>
      <c r="Y168" s="58"/>
      <c r="Z168" s="53"/>
      <c r="AA168" s="53"/>
      <c r="AB168" s="53"/>
      <c r="AC168" s="46" t="e">
        <f t="shared" si="35"/>
        <v>#DIV/0!</v>
      </c>
      <c r="AD168" s="46" t="e">
        <f t="shared" si="36"/>
        <v>#DIV/0!</v>
      </c>
      <c r="AE168" s="53"/>
      <c r="AF168" s="53"/>
      <c r="AG168" s="53"/>
      <c r="AH168" s="53"/>
      <c r="AI168" s="46" t="e">
        <f t="shared" si="37"/>
        <v>#DIV/0!</v>
      </c>
      <c r="AJ168" s="46" t="e">
        <f t="shared" si="38"/>
        <v>#DIV/0!</v>
      </c>
    </row>
    <row r="169" spans="1:36" ht="16.5" thickTop="1" thickBot="1" x14ac:dyDescent="0.3">
      <c r="A169" s="52">
        <f t="shared" si="26"/>
        <v>3.0833333333333379</v>
      </c>
      <c r="B169" s="53"/>
      <c r="C169" s="53"/>
      <c r="D169" s="53"/>
      <c r="E169" s="46" t="e">
        <f t="shared" si="27"/>
        <v>#DIV/0!</v>
      </c>
      <c r="F169" s="46" t="e">
        <f t="shared" si="28"/>
        <v>#DIV/0!</v>
      </c>
      <c r="G169" s="53"/>
      <c r="H169" s="53"/>
      <c r="I169" s="53"/>
      <c r="J169" s="53"/>
      <c r="K169" s="46" t="e">
        <f t="shared" si="29"/>
        <v>#DIV/0!</v>
      </c>
      <c r="L169" s="46" t="e">
        <f t="shared" si="30"/>
        <v>#DIV/0!</v>
      </c>
      <c r="M169" s="53"/>
      <c r="N169" s="53"/>
      <c r="O169" s="53"/>
      <c r="P169" s="53"/>
      <c r="Q169" s="46" t="e">
        <f t="shared" si="31"/>
        <v>#DIV/0!</v>
      </c>
      <c r="R169" s="46" t="e">
        <f t="shared" si="32"/>
        <v>#DIV/0!</v>
      </c>
      <c r="S169" s="53"/>
      <c r="T169" s="53"/>
      <c r="U169" s="53"/>
      <c r="V169" s="53"/>
      <c r="W169" s="46" t="e">
        <f t="shared" si="33"/>
        <v>#DIV/0!</v>
      </c>
      <c r="X169" s="46" t="e">
        <f t="shared" si="34"/>
        <v>#DIV/0!</v>
      </c>
      <c r="Y169" s="58"/>
      <c r="Z169" s="53"/>
      <c r="AA169" s="53"/>
      <c r="AB169" s="53"/>
      <c r="AC169" s="46" t="e">
        <f t="shared" si="35"/>
        <v>#DIV/0!</v>
      </c>
      <c r="AD169" s="46" t="e">
        <f t="shared" si="36"/>
        <v>#DIV/0!</v>
      </c>
      <c r="AE169" s="53"/>
      <c r="AF169" s="53"/>
      <c r="AG169" s="53"/>
      <c r="AH169" s="53"/>
      <c r="AI169" s="46" t="e">
        <f t="shared" si="37"/>
        <v>#DIV/0!</v>
      </c>
      <c r="AJ169" s="46" t="e">
        <f t="shared" si="38"/>
        <v>#DIV/0!</v>
      </c>
    </row>
    <row r="170" spans="1:36" ht="16.5" thickTop="1" thickBot="1" x14ac:dyDescent="0.3">
      <c r="A170" s="52">
        <f t="shared" si="26"/>
        <v>3.1041666666666714</v>
      </c>
      <c r="B170" s="53"/>
      <c r="C170" s="53"/>
      <c r="D170" s="53"/>
      <c r="E170" s="46" t="e">
        <f t="shared" si="27"/>
        <v>#DIV/0!</v>
      </c>
      <c r="F170" s="46" t="e">
        <f t="shared" si="28"/>
        <v>#DIV/0!</v>
      </c>
      <c r="G170" s="53"/>
      <c r="H170" s="53"/>
      <c r="I170" s="53"/>
      <c r="J170" s="53"/>
      <c r="K170" s="46" t="e">
        <f t="shared" si="29"/>
        <v>#DIV/0!</v>
      </c>
      <c r="L170" s="46" t="e">
        <f t="shared" si="30"/>
        <v>#DIV/0!</v>
      </c>
      <c r="M170" s="53"/>
      <c r="N170" s="53"/>
      <c r="O170" s="53"/>
      <c r="P170" s="53"/>
      <c r="Q170" s="46" t="e">
        <f t="shared" si="31"/>
        <v>#DIV/0!</v>
      </c>
      <c r="R170" s="46" t="e">
        <f t="shared" si="32"/>
        <v>#DIV/0!</v>
      </c>
      <c r="S170" s="53"/>
      <c r="T170" s="53"/>
      <c r="U170" s="53"/>
      <c r="V170" s="53"/>
      <c r="W170" s="46" t="e">
        <f t="shared" si="33"/>
        <v>#DIV/0!</v>
      </c>
      <c r="X170" s="46" t="e">
        <f t="shared" si="34"/>
        <v>#DIV/0!</v>
      </c>
      <c r="Y170" s="58"/>
      <c r="Z170" s="53"/>
      <c r="AA170" s="53"/>
      <c r="AB170" s="53"/>
      <c r="AC170" s="46" t="e">
        <f t="shared" si="35"/>
        <v>#DIV/0!</v>
      </c>
      <c r="AD170" s="46" t="e">
        <f t="shared" si="36"/>
        <v>#DIV/0!</v>
      </c>
      <c r="AE170" s="53"/>
      <c r="AF170" s="53"/>
      <c r="AG170" s="53"/>
      <c r="AH170" s="53"/>
      <c r="AI170" s="46" t="e">
        <f t="shared" si="37"/>
        <v>#DIV/0!</v>
      </c>
      <c r="AJ170" s="46" t="e">
        <f t="shared" si="38"/>
        <v>#DIV/0!</v>
      </c>
    </row>
    <row r="171" spans="1:36" ht="16.5" thickTop="1" thickBot="1" x14ac:dyDescent="0.3">
      <c r="A171" s="52">
        <f t="shared" si="26"/>
        <v>3.1250000000000049</v>
      </c>
      <c r="B171" s="53"/>
      <c r="C171" s="53"/>
      <c r="D171" s="53"/>
      <c r="E171" s="46" t="e">
        <f t="shared" si="27"/>
        <v>#DIV/0!</v>
      </c>
      <c r="F171" s="46" t="e">
        <f t="shared" si="28"/>
        <v>#DIV/0!</v>
      </c>
      <c r="G171" s="53"/>
      <c r="H171" s="53"/>
      <c r="I171" s="53"/>
      <c r="J171" s="53"/>
      <c r="K171" s="46" t="e">
        <f t="shared" si="29"/>
        <v>#DIV/0!</v>
      </c>
      <c r="L171" s="46" t="e">
        <f t="shared" si="30"/>
        <v>#DIV/0!</v>
      </c>
      <c r="M171" s="53"/>
      <c r="N171" s="53"/>
      <c r="O171" s="53"/>
      <c r="P171" s="53"/>
      <c r="Q171" s="46" t="e">
        <f t="shared" si="31"/>
        <v>#DIV/0!</v>
      </c>
      <c r="R171" s="46" t="e">
        <f t="shared" si="32"/>
        <v>#DIV/0!</v>
      </c>
      <c r="S171" s="53"/>
      <c r="T171" s="53"/>
      <c r="U171" s="53"/>
      <c r="V171" s="53"/>
      <c r="W171" s="46" t="e">
        <f t="shared" si="33"/>
        <v>#DIV/0!</v>
      </c>
      <c r="X171" s="46" t="e">
        <f t="shared" si="34"/>
        <v>#DIV/0!</v>
      </c>
      <c r="Y171" s="58"/>
      <c r="Z171" s="53"/>
      <c r="AA171" s="53"/>
      <c r="AB171" s="53"/>
      <c r="AC171" s="46" t="e">
        <f t="shared" si="35"/>
        <v>#DIV/0!</v>
      </c>
      <c r="AD171" s="46" t="e">
        <f t="shared" si="36"/>
        <v>#DIV/0!</v>
      </c>
      <c r="AE171" s="53"/>
      <c r="AF171" s="53"/>
      <c r="AG171" s="53"/>
      <c r="AH171" s="53"/>
      <c r="AI171" s="46" t="e">
        <f t="shared" si="37"/>
        <v>#DIV/0!</v>
      </c>
      <c r="AJ171" s="46" t="e">
        <f t="shared" si="38"/>
        <v>#DIV/0!</v>
      </c>
    </row>
    <row r="172" spans="1:36" ht="16.5" thickTop="1" thickBot="1" x14ac:dyDescent="0.3">
      <c r="A172" s="52">
        <f t="shared" si="26"/>
        <v>3.1458333333333384</v>
      </c>
      <c r="B172" s="53"/>
      <c r="C172" s="53"/>
      <c r="D172" s="53"/>
      <c r="E172" s="46" t="e">
        <f t="shared" si="27"/>
        <v>#DIV/0!</v>
      </c>
      <c r="F172" s="46" t="e">
        <f t="shared" si="28"/>
        <v>#DIV/0!</v>
      </c>
      <c r="G172" s="53"/>
      <c r="H172" s="53"/>
      <c r="I172" s="53"/>
      <c r="J172" s="53"/>
      <c r="K172" s="46" t="e">
        <f t="shared" si="29"/>
        <v>#DIV/0!</v>
      </c>
      <c r="L172" s="46" t="e">
        <f t="shared" si="30"/>
        <v>#DIV/0!</v>
      </c>
      <c r="M172" s="53"/>
      <c r="N172" s="53"/>
      <c r="O172" s="53"/>
      <c r="P172" s="53"/>
      <c r="Q172" s="46" t="e">
        <f t="shared" si="31"/>
        <v>#DIV/0!</v>
      </c>
      <c r="R172" s="46" t="e">
        <f t="shared" si="32"/>
        <v>#DIV/0!</v>
      </c>
      <c r="S172" s="53"/>
      <c r="T172" s="53"/>
      <c r="U172" s="53"/>
      <c r="V172" s="53"/>
      <c r="W172" s="46" t="e">
        <f t="shared" si="33"/>
        <v>#DIV/0!</v>
      </c>
      <c r="X172" s="46" t="e">
        <f t="shared" si="34"/>
        <v>#DIV/0!</v>
      </c>
      <c r="Y172" s="58"/>
      <c r="Z172" s="53"/>
      <c r="AA172" s="53"/>
      <c r="AB172" s="53"/>
      <c r="AC172" s="46" t="e">
        <f t="shared" si="35"/>
        <v>#DIV/0!</v>
      </c>
      <c r="AD172" s="46" t="e">
        <f t="shared" si="36"/>
        <v>#DIV/0!</v>
      </c>
      <c r="AE172" s="53"/>
      <c r="AF172" s="53"/>
      <c r="AG172" s="53"/>
      <c r="AH172" s="53"/>
      <c r="AI172" s="46" t="e">
        <f t="shared" si="37"/>
        <v>#DIV/0!</v>
      </c>
      <c r="AJ172" s="46" t="e">
        <f t="shared" si="38"/>
        <v>#DIV/0!</v>
      </c>
    </row>
    <row r="173" spans="1:36" ht="16.5" thickTop="1" thickBot="1" x14ac:dyDescent="0.3">
      <c r="A173" s="52">
        <f t="shared" si="26"/>
        <v>3.1666666666666718</v>
      </c>
      <c r="B173" s="53"/>
      <c r="C173" s="53"/>
      <c r="D173" s="53"/>
      <c r="E173" s="46" t="e">
        <f t="shared" si="27"/>
        <v>#DIV/0!</v>
      </c>
      <c r="F173" s="46" t="e">
        <f t="shared" si="28"/>
        <v>#DIV/0!</v>
      </c>
      <c r="G173" s="53"/>
      <c r="H173" s="53"/>
      <c r="I173" s="53"/>
      <c r="J173" s="53"/>
      <c r="K173" s="46" t="e">
        <f t="shared" si="29"/>
        <v>#DIV/0!</v>
      </c>
      <c r="L173" s="46" t="e">
        <f t="shared" si="30"/>
        <v>#DIV/0!</v>
      </c>
      <c r="M173" s="53"/>
      <c r="N173" s="53"/>
      <c r="O173" s="53"/>
      <c r="P173" s="53"/>
      <c r="Q173" s="46" t="e">
        <f t="shared" si="31"/>
        <v>#DIV/0!</v>
      </c>
      <c r="R173" s="46" t="e">
        <f t="shared" si="32"/>
        <v>#DIV/0!</v>
      </c>
      <c r="S173" s="53"/>
      <c r="T173" s="53"/>
      <c r="U173" s="53"/>
      <c r="V173" s="53"/>
      <c r="W173" s="46" t="e">
        <f t="shared" si="33"/>
        <v>#DIV/0!</v>
      </c>
      <c r="X173" s="46" t="e">
        <f t="shared" si="34"/>
        <v>#DIV/0!</v>
      </c>
      <c r="Y173" s="58"/>
      <c r="Z173" s="53"/>
      <c r="AA173" s="53"/>
      <c r="AB173" s="53"/>
      <c r="AC173" s="46" t="e">
        <f t="shared" si="35"/>
        <v>#DIV/0!</v>
      </c>
      <c r="AD173" s="46" t="e">
        <f t="shared" si="36"/>
        <v>#DIV/0!</v>
      </c>
      <c r="AE173" s="53"/>
      <c r="AF173" s="53"/>
      <c r="AG173" s="53"/>
      <c r="AH173" s="53"/>
      <c r="AI173" s="46" t="e">
        <f t="shared" si="37"/>
        <v>#DIV/0!</v>
      </c>
      <c r="AJ173" s="46" t="e">
        <f t="shared" si="38"/>
        <v>#DIV/0!</v>
      </c>
    </row>
    <row r="174" spans="1:36" ht="16.5" thickTop="1" thickBot="1" x14ac:dyDescent="0.3">
      <c r="A174" s="52">
        <f t="shared" si="26"/>
        <v>3.1875000000000053</v>
      </c>
      <c r="B174" s="53"/>
      <c r="C174" s="53"/>
      <c r="D174" s="53"/>
      <c r="E174" s="46" t="e">
        <f t="shared" si="27"/>
        <v>#DIV/0!</v>
      </c>
      <c r="F174" s="46" t="e">
        <f t="shared" si="28"/>
        <v>#DIV/0!</v>
      </c>
      <c r="G174" s="53"/>
      <c r="H174" s="53"/>
      <c r="I174" s="53"/>
      <c r="J174" s="53"/>
      <c r="K174" s="46" t="e">
        <f t="shared" si="29"/>
        <v>#DIV/0!</v>
      </c>
      <c r="L174" s="46" t="e">
        <f t="shared" si="30"/>
        <v>#DIV/0!</v>
      </c>
      <c r="M174" s="53"/>
      <c r="N174" s="53"/>
      <c r="O174" s="53"/>
      <c r="P174" s="53"/>
      <c r="Q174" s="46" t="e">
        <f t="shared" si="31"/>
        <v>#DIV/0!</v>
      </c>
      <c r="R174" s="46" t="e">
        <f t="shared" si="32"/>
        <v>#DIV/0!</v>
      </c>
      <c r="S174" s="53"/>
      <c r="T174" s="53"/>
      <c r="U174" s="53"/>
      <c r="V174" s="53"/>
      <c r="W174" s="46" t="e">
        <f t="shared" si="33"/>
        <v>#DIV/0!</v>
      </c>
      <c r="X174" s="46" t="e">
        <f t="shared" si="34"/>
        <v>#DIV/0!</v>
      </c>
      <c r="Y174" s="58"/>
      <c r="Z174" s="53"/>
      <c r="AA174" s="53"/>
      <c r="AB174" s="53"/>
      <c r="AC174" s="46" t="e">
        <f t="shared" si="35"/>
        <v>#DIV/0!</v>
      </c>
      <c r="AD174" s="46" t="e">
        <f t="shared" si="36"/>
        <v>#DIV/0!</v>
      </c>
      <c r="AE174" s="53"/>
      <c r="AF174" s="53"/>
      <c r="AG174" s="53"/>
      <c r="AH174" s="53"/>
      <c r="AI174" s="46" t="e">
        <f t="shared" si="37"/>
        <v>#DIV/0!</v>
      </c>
      <c r="AJ174" s="46" t="e">
        <f t="shared" si="38"/>
        <v>#DIV/0!</v>
      </c>
    </row>
    <row r="175" spans="1:36" ht="16.5" thickTop="1" thickBot="1" x14ac:dyDescent="0.3">
      <c r="A175" s="52">
        <f t="shared" si="26"/>
        <v>3.2083333333333388</v>
      </c>
      <c r="B175" s="53"/>
      <c r="C175" s="53"/>
      <c r="D175" s="53"/>
      <c r="E175" s="46" t="e">
        <f t="shared" si="27"/>
        <v>#DIV/0!</v>
      </c>
      <c r="F175" s="46" t="e">
        <f t="shared" si="28"/>
        <v>#DIV/0!</v>
      </c>
      <c r="G175" s="53"/>
      <c r="H175" s="53"/>
      <c r="I175" s="53"/>
      <c r="J175" s="53"/>
      <c r="K175" s="46" t="e">
        <f t="shared" si="29"/>
        <v>#DIV/0!</v>
      </c>
      <c r="L175" s="46" t="e">
        <f t="shared" si="30"/>
        <v>#DIV/0!</v>
      </c>
      <c r="M175" s="53"/>
      <c r="N175" s="53"/>
      <c r="O175" s="53"/>
      <c r="P175" s="53"/>
      <c r="Q175" s="46" t="e">
        <f t="shared" si="31"/>
        <v>#DIV/0!</v>
      </c>
      <c r="R175" s="46" t="e">
        <f t="shared" si="32"/>
        <v>#DIV/0!</v>
      </c>
      <c r="S175" s="53"/>
      <c r="T175" s="53"/>
      <c r="U175" s="53"/>
      <c r="V175" s="53"/>
      <c r="W175" s="46" t="e">
        <f t="shared" si="33"/>
        <v>#DIV/0!</v>
      </c>
      <c r="X175" s="46" t="e">
        <f t="shared" si="34"/>
        <v>#DIV/0!</v>
      </c>
      <c r="Y175" s="58"/>
      <c r="Z175" s="53"/>
      <c r="AA175" s="53"/>
      <c r="AB175" s="53"/>
      <c r="AC175" s="46" t="e">
        <f t="shared" si="35"/>
        <v>#DIV/0!</v>
      </c>
      <c r="AD175" s="46" t="e">
        <f t="shared" si="36"/>
        <v>#DIV/0!</v>
      </c>
      <c r="AE175" s="53"/>
      <c r="AF175" s="53"/>
      <c r="AG175" s="53"/>
      <c r="AH175" s="53"/>
      <c r="AI175" s="46" t="e">
        <f t="shared" si="37"/>
        <v>#DIV/0!</v>
      </c>
      <c r="AJ175" s="46" t="e">
        <f t="shared" si="38"/>
        <v>#DIV/0!</v>
      </c>
    </row>
    <row r="176" spans="1:36" ht="16.5" thickTop="1" thickBot="1" x14ac:dyDescent="0.3">
      <c r="A176" s="52">
        <f t="shared" si="26"/>
        <v>3.2291666666666723</v>
      </c>
      <c r="B176" s="53"/>
      <c r="C176" s="53"/>
      <c r="D176" s="53"/>
      <c r="E176" s="46" t="e">
        <f t="shared" si="27"/>
        <v>#DIV/0!</v>
      </c>
      <c r="F176" s="46" t="e">
        <f t="shared" si="28"/>
        <v>#DIV/0!</v>
      </c>
      <c r="G176" s="53"/>
      <c r="H176" s="53"/>
      <c r="I176" s="53"/>
      <c r="J176" s="53"/>
      <c r="K176" s="46" t="e">
        <f t="shared" si="29"/>
        <v>#DIV/0!</v>
      </c>
      <c r="L176" s="46" t="e">
        <f t="shared" si="30"/>
        <v>#DIV/0!</v>
      </c>
      <c r="M176" s="53"/>
      <c r="N176" s="53"/>
      <c r="O176" s="53"/>
      <c r="P176" s="53"/>
      <c r="Q176" s="46" t="e">
        <f t="shared" si="31"/>
        <v>#DIV/0!</v>
      </c>
      <c r="R176" s="46" t="e">
        <f t="shared" si="32"/>
        <v>#DIV/0!</v>
      </c>
      <c r="S176" s="53"/>
      <c r="T176" s="53"/>
      <c r="U176" s="53"/>
      <c r="V176" s="53"/>
      <c r="W176" s="46" t="e">
        <f t="shared" si="33"/>
        <v>#DIV/0!</v>
      </c>
      <c r="X176" s="46" t="e">
        <f t="shared" si="34"/>
        <v>#DIV/0!</v>
      </c>
      <c r="Y176" s="58"/>
      <c r="Z176" s="53"/>
      <c r="AA176" s="53"/>
      <c r="AB176" s="53"/>
      <c r="AC176" s="46" t="e">
        <f t="shared" si="35"/>
        <v>#DIV/0!</v>
      </c>
      <c r="AD176" s="46" t="e">
        <f t="shared" si="36"/>
        <v>#DIV/0!</v>
      </c>
      <c r="AE176" s="53"/>
      <c r="AF176" s="53"/>
      <c r="AG176" s="53"/>
      <c r="AH176" s="53"/>
      <c r="AI176" s="46" t="e">
        <f t="shared" si="37"/>
        <v>#DIV/0!</v>
      </c>
      <c r="AJ176" s="46" t="e">
        <f t="shared" si="38"/>
        <v>#DIV/0!</v>
      </c>
    </row>
    <row r="177" spans="1:36" ht="16.5" thickTop="1" thickBot="1" x14ac:dyDescent="0.3">
      <c r="A177" s="52">
        <f t="shared" si="26"/>
        <v>3.2500000000000058</v>
      </c>
      <c r="B177" s="53"/>
      <c r="C177" s="53"/>
      <c r="D177" s="53"/>
      <c r="E177" s="46" t="e">
        <f t="shared" si="27"/>
        <v>#DIV/0!</v>
      </c>
      <c r="F177" s="46" t="e">
        <f t="shared" si="28"/>
        <v>#DIV/0!</v>
      </c>
      <c r="G177" s="53"/>
      <c r="H177" s="53"/>
      <c r="I177" s="53"/>
      <c r="J177" s="53"/>
      <c r="K177" s="46" t="e">
        <f t="shared" si="29"/>
        <v>#DIV/0!</v>
      </c>
      <c r="L177" s="46" t="e">
        <f t="shared" si="30"/>
        <v>#DIV/0!</v>
      </c>
      <c r="M177" s="53"/>
      <c r="N177" s="53"/>
      <c r="O177" s="53"/>
      <c r="P177" s="53"/>
      <c r="Q177" s="46" t="e">
        <f t="shared" si="31"/>
        <v>#DIV/0!</v>
      </c>
      <c r="R177" s="46" t="e">
        <f t="shared" si="32"/>
        <v>#DIV/0!</v>
      </c>
      <c r="S177" s="53"/>
      <c r="T177" s="53"/>
      <c r="U177" s="53"/>
      <c r="V177" s="53"/>
      <c r="W177" s="46" t="e">
        <f t="shared" si="33"/>
        <v>#DIV/0!</v>
      </c>
      <c r="X177" s="46" t="e">
        <f t="shared" si="34"/>
        <v>#DIV/0!</v>
      </c>
      <c r="Y177" s="58"/>
      <c r="Z177" s="53"/>
      <c r="AA177" s="53"/>
      <c r="AB177" s="53"/>
      <c r="AC177" s="46" t="e">
        <f t="shared" si="35"/>
        <v>#DIV/0!</v>
      </c>
      <c r="AD177" s="46" t="e">
        <f t="shared" si="36"/>
        <v>#DIV/0!</v>
      </c>
      <c r="AE177" s="53"/>
      <c r="AF177" s="53"/>
      <c r="AG177" s="53"/>
      <c r="AH177" s="53"/>
      <c r="AI177" s="46" t="e">
        <f t="shared" si="37"/>
        <v>#DIV/0!</v>
      </c>
      <c r="AJ177" s="46" t="e">
        <f t="shared" si="38"/>
        <v>#DIV/0!</v>
      </c>
    </row>
    <row r="178" spans="1:36" ht="16.5" thickTop="1" thickBot="1" x14ac:dyDescent="0.3">
      <c r="A178" s="52">
        <f t="shared" si="26"/>
        <v>3.2708333333333393</v>
      </c>
      <c r="B178" s="53"/>
      <c r="C178" s="53"/>
      <c r="D178" s="53"/>
      <c r="E178" s="46" t="e">
        <f t="shared" si="27"/>
        <v>#DIV/0!</v>
      </c>
      <c r="F178" s="46" t="e">
        <f t="shared" si="28"/>
        <v>#DIV/0!</v>
      </c>
      <c r="G178" s="53"/>
      <c r="H178" s="53"/>
      <c r="I178" s="53"/>
      <c r="J178" s="53"/>
      <c r="K178" s="46" t="e">
        <f t="shared" si="29"/>
        <v>#DIV/0!</v>
      </c>
      <c r="L178" s="46" t="e">
        <f t="shared" si="30"/>
        <v>#DIV/0!</v>
      </c>
      <c r="M178" s="53"/>
      <c r="N178" s="53"/>
      <c r="O178" s="53"/>
      <c r="P178" s="53"/>
      <c r="Q178" s="46" t="e">
        <f t="shared" si="31"/>
        <v>#DIV/0!</v>
      </c>
      <c r="R178" s="46" t="e">
        <f t="shared" si="32"/>
        <v>#DIV/0!</v>
      </c>
      <c r="S178" s="53"/>
      <c r="T178" s="53"/>
      <c r="U178" s="53"/>
      <c r="V178" s="53"/>
      <c r="W178" s="46" t="e">
        <f t="shared" si="33"/>
        <v>#DIV/0!</v>
      </c>
      <c r="X178" s="46" t="e">
        <f t="shared" si="34"/>
        <v>#DIV/0!</v>
      </c>
      <c r="Y178" s="58"/>
      <c r="Z178" s="53"/>
      <c r="AA178" s="53"/>
      <c r="AB178" s="53"/>
      <c r="AC178" s="46" t="e">
        <f t="shared" si="35"/>
        <v>#DIV/0!</v>
      </c>
      <c r="AD178" s="46" t="e">
        <f t="shared" si="36"/>
        <v>#DIV/0!</v>
      </c>
      <c r="AE178" s="53"/>
      <c r="AF178" s="53"/>
      <c r="AG178" s="53"/>
      <c r="AH178" s="53"/>
      <c r="AI178" s="46" t="e">
        <f t="shared" si="37"/>
        <v>#DIV/0!</v>
      </c>
      <c r="AJ178" s="46" t="e">
        <f t="shared" si="38"/>
        <v>#DIV/0!</v>
      </c>
    </row>
    <row r="179" spans="1:36" ht="16.5" thickTop="1" thickBot="1" x14ac:dyDescent="0.3">
      <c r="A179" s="52">
        <f t="shared" si="26"/>
        <v>3.2916666666666727</v>
      </c>
      <c r="B179" s="53"/>
      <c r="C179" s="53"/>
      <c r="D179" s="53"/>
      <c r="E179" s="46" t="e">
        <f t="shared" si="27"/>
        <v>#DIV/0!</v>
      </c>
      <c r="F179" s="46" t="e">
        <f t="shared" si="28"/>
        <v>#DIV/0!</v>
      </c>
      <c r="G179" s="53"/>
      <c r="H179" s="53"/>
      <c r="I179" s="53"/>
      <c r="J179" s="53"/>
      <c r="K179" s="46" t="e">
        <f t="shared" si="29"/>
        <v>#DIV/0!</v>
      </c>
      <c r="L179" s="46" t="e">
        <f t="shared" si="30"/>
        <v>#DIV/0!</v>
      </c>
      <c r="M179" s="53"/>
      <c r="N179" s="53"/>
      <c r="O179" s="53"/>
      <c r="P179" s="53"/>
      <c r="Q179" s="46" t="e">
        <f t="shared" si="31"/>
        <v>#DIV/0!</v>
      </c>
      <c r="R179" s="46" t="e">
        <f t="shared" si="32"/>
        <v>#DIV/0!</v>
      </c>
      <c r="S179" s="53"/>
      <c r="T179" s="53"/>
      <c r="U179" s="53"/>
      <c r="V179" s="53"/>
      <c r="W179" s="46" t="e">
        <f t="shared" si="33"/>
        <v>#DIV/0!</v>
      </c>
      <c r="X179" s="46" t="e">
        <f t="shared" si="34"/>
        <v>#DIV/0!</v>
      </c>
      <c r="Y179" s="58"/>
      <c r="Z179" s="53"/>
      <c r="AA179" s="53"/>
      <c r="AB179" s="53"/>
      <c r="AC179" s="46" t="e">
        <f t="shared" si="35"/>
        <v>#DIV/0!</v>
      </c>
      <c r="AD179" s="46" t="e">
        <f t="shared" si="36"/>
        <v>#DIV/0!</v>
      </c>
      <c r="AE179" s="53"/>
      <c r="AF179" s="53"/>
      <c r="AG179" s="53"/>
      <c r="AH179" s="53"/>
      <c r="AI179" s="46" t="e">
        <f t="shared" si="37"/>
        <v>#DIV/0!</v>
      </c>
      <c r="AJ179" s="46" t="e">
        <f t="shared" si="38"/>
        <v>#DIV/0!</v>
      </c>
    </row>
    <row r="180" spans="1:36" ht="16.5" thickTop="1" thickBot="1" x14ac:dyDescent="0.3">
      <c r="A180" s="52">
        <f t="shared" si="26"/>
        <v>3.3125000000000062</v>
      </c>
      <c r="B180" s="53"/>
      <c r="C180" s="53"/>
      <c r="D180" s="53"/>
      <c r="E180" s="46" t="e">
        <f t="shared" si="27"/>
        <v>#DIV/0!</v>
      </c>
      <c r="F180" s="46" t="e">
        <f t="shared" si="28"/>
        <v>#DIV/0!</v>
      </c>
      <c r="G180" s="53"/>
      <c r="H180" s="53"/>
      <c r="I180" s="53"/>
      <c r="J180" s="53"/>
      <c r="K180" s="46" t="e">
        <f t="shared" si="29"/>
        <v>#DIV/0!</v>
      </c>
      <c r="L180" s="46" t="e">
        <f t="shared" si="30"/>
        <v>#DIV/0!</v>
      </c>
      <c r="M180" s="53"/>
      <c r="N180" s="53"/>
      <c r="O180" s="53"/>
      <c r="P180" s="53"/>
      <c r="Q180" s="46" t="e">
        <f t="shared" si="31"/>
        <v>#DIV/0!</v>
      </c>
      <c r="R180" s="46" t="e">
        <f t="shared" si="32"/>
        <v>#DIV/0!</v>
      </c>
      <c r="S180" s="53"/>
      <c r="T180" s="53"/>
      <c r="U180" s="53"/>
      <c r="V180" s="53"/>
      <c r="W180" s="46" t="e">
        <f t="shared" si="33"/>
        <v>#DIV/0!</v>
      </c>
      <c r="X180" s="46" t="e">
        <f t="shared" si="34"/>
        <v>#DIV/0!</v>
      </c>
      <c r="Y180" s="58"/>
      <c r="Z180" s="53"/>
      <c r="AA180" s="53"/>
      <c r="AB180" s="53"/>
      <c r="AC180" s="46" t="e">
        <f t="shared" si="35"/>
        <v>#DIV/0!</v>
      </c>
      <c r="AD180" s="46" t="e">
        <f t="shared" si="36"/>
        <v>#DIV/0!</v>
      </c>
      <c r="AE180" s="53"/>
      <c r="AF180" s="53"/>
      <c r="AG180" s="53"/>
      <c r="AH180" s="53"/>
      <c r="AI180" s="46" t="e">
        <f t="shared" si="37"/>
        <v>#DIV/0!</v>
      </c>
      <c r="AJ180" s="46" t="e">
        <f t="shared" si="38"/>
        <v>#DIV/0!</v>
      </c>
    </row>
    <row r="181" spans="1:36" ht="16.5" thickTop="1" thickBot="1" x14ac:dyDescent="0.3">
      <c r="A181" s="52">
        <f t="shared" si="26"/>
        <v>3.3333333333333397</v>
      </c>
      <c r="B181" s="53"/>
      <c r="C181" s="53"/>
      <c r="D181" s="53"/>
      <c r="E181" s="46" t="e">
        <f t="shared" si="27"/>
        <v>#DIV/0!</v>
      </c>
      <c r="F181" s="46" t="e">
        <f t="shared" si="28"/>
        <v>#DIV/0!</v>
      </c>
      <c r="G181" s="53"/>
      <c r="H181" s="53"/>
      <c r="I181" s="53"/>
      <c r="J181" s="53"/>
      <c r="K181" s="46" t="e">
        <f t="shared" si="29"/>
        <v>#DIV/0!</v>
      </c>
      <c r="L181" s="46" t="e">
        <f t="shared" si="30"/>
        <v>#DIV/0!</v>
      </c>
      <c r="M181" s="53"/>
      <c r="N181" s="53"/>
      <c r="O181" s="53"/>
      <c r="P181" s="53"/>
      <c r="Q181" s="46" t="e">
        <f t="shared" si="31"/>
        <v>#DIV/0!</v>
      </c>
      <c r="R181" s="46" t="e">
        <f t="shared" si="32"/>
        <v>#DIV/0!</v>
      </c>
      <c r="S181" s="53"/>
      <c r="T181" s="53"/>
      <c r="U181" s="53"/>
      <c r="V181" s="53"/>
      <c r="W181" s="46" t="e">
        <f t="shared" si="33"/>
        <v>#DIV/0!</v>
      </c>
      <c r="X181" s="46" t="e">
        <f t="shared" si="34"/>
        <v>#DIV/0!</v>
      </c>
      <c r="Y181" s="58"/>
      <c r="Z181" s="53"/>
      <c r="AA181" s="53"/>
      <c r="AB181" s="53"/>
      <c r="AC181" s="46" t="e">
        <f t="shared" si="35"/>
        <v>#DIV/0!</v>
      </c>
      <c r="AD181" s="46" t="e">
        <f t="shared" si="36"/>
        <v>#DIV/0!</v>
      </c>
      <c r="AE181" s="53"/>
      <c r="AF181" s="53"/>
      <c r="AG181" s="53"/>
      <c r="AH181" s="53"/>
      <c r="AI181" s="46" t="e">
        <f t="shared" si="37"/>
        <v>#DIV/0!</v>
      </c>
      <c r="AJ181" s="46" t="e">
        <f t="shared" si="38"/>
        <v>#DIV/0!</v>
      </c>
    </row>
    <row r="182" spans="1:36" ht="16.5" thickTop="1" thickBot="1" x14ac:dyDescent="0.3">
      <c r="A182" s="52">
        <f t="shared" si="26"/>
        <v>3.3541666666666732</v>
      </c>
      <c r="B182" s="53"/>
      <c r="C182" s="53"/>
      <c r="D182" s="53"/>
      <c r="E182" s="46" t="e">
        <f t="shared" si="27"/>
        <v>#DIV/0!</v>
      </c>
      <c r="F182" s="46" t="e">
        <f t="shared" si="28"/>
        <v>#DIV/0!</v>
      </c>
      <c r="G182" s="53"/>
      <c r="H182" s="53"/>
      <c r="I182" s="53"/>
      <c r="J182" s="53"/>
      <c r="K182" s="46" t="e">
        <f t="shared" si="29"/>
        <v>#DIV/0!</v>
      </c>
      <c r="L182" s="46" t="e">
        <f t="shared" si="30"/>
        <v>#DIV/0!</v>
      </c>
      <c r="M182" s="53"/>
      <c r="N182" s="53"/>
      <c r="O182" s="53"/>
      <c r="P182" s="53"/>
      <c r="Q182" s="46" t="e">
        <f t="shared" si="31"/>
        <v>#DIV/0!</v>
      </c>
      <c r="R182" s="46" t="e">
        <f t="shared" si="32"/>
        <v>#DIV/0!</v>
      </c>
      <c r="S182" s="53"/>
      <c r="T182" s="53"/>
      <c r="U182" s="53"/>
      <c r="V182" s="53"/>
      <c r="W182" s="46" t="e">
        <f t="shared" si="33"/>
        <v>#DIV/0!</v>
      </c>
      <c r="X182" s="46" t="e">
        <f t="shared" si="34"/>
        <v>#DIV/0!</v>
      </c>
      <c r="Y182" s="58"/>
      <c r="Z182" s="53"/>
      <c r="AA182" s="53"/>
      <c r="AB182" s="53"/>
      <c r="AC182" s="46" t="e">
        <f t="shared" si="35"/>
        <v>#DIV/0!</v>
      </c>
      <c r="AD182" s="46" t="e">
        <f t="shared" si="36"/>
        <v>#DIV/0!</v>
      </c>
      <c r="AE182" s="53"/>
      <c r="AF182" s="53"/>
      <c r="AG182" s="53"/>
      <c r="AH182" s="53"/>
      <c r="AI182" s="46" t="e">
        <f t="shared" si="37"/>
        <v>#DIV/0!</v>
      </c>
      <c r="AJ182" s="46" t="e">
        <f t="shared" si="38"/>
        <v>#DIV/0!</v>
      </c>
    </row>
    <row r="183" spans="1:36" ht="16.5" thickTop="1" thickBot="1" x14ac:dyDescent="0.3">
      <c r="A183" s="52">
        <f t="shared" si="26"/>
        <v>3.3750000000000067</v>
      </c>
      <c r="B183" s="53"/>
      <c r="C183" s="53"/>
      <c r="D183" s="53"/>
      <c r="E183" s="46" t="e">
        <f t="shared" si="27"/>
        <v>#DIV/0!</v>
      </c>
      <c r="F183" s="46" t="e">
        <f t="shared" si="28"/>
        <v>#DIV/0!</v>
      </c>
      <c r="G183" s="53"/>
      <c r="H183" s="53"/>
      <c r="I183" s="53"/>
      <c r="J183" s="53"/>
      <c r="K183" s="46" t="e">
        <f t="shared" si="29"/>
        <v>#DIV/0!</v>
      </c>
      <c r="L183" s="46" t="e">
        <f t="shared" si="30"/>
        <v>#DIV/0!</v>
      </c>
      <c r="M183" s="53"/>
      <c r="N183" s="53"/>
      <c r="O183" s="53"/>
      <c r="P183" s="53"/>
      <c r="Q183" s="46" t="e">
        <f t="shared" si="31"/>
        <v>#DIV/0!</v>
      </c>
      <c r="R183" s="46" t="e">
        <f t="shared" si="32"/>
        <v>#DIV/0!</v>
      </c>
      <c r="S183" s="53"/>
      <c r="T183" s="53"/>
      <c r="U183" s="53"/>
      <c r="V183" s="53"/>
      <c r="W183" s="46" t="e">
        <f t="shared" si="33"/>
        <v>#DIV/0!</v>
      </c>
      <c r="X183" s="46" t="e">
        <f t="shared" si="34"/>
        <v>#DIV/0!</v>
      </c>
      <c r="Y183" s="58"/>
      <c r="Z183" s="53"/>
      <c r="AA183" s="53"/>
      <c r="AB183" s="53"/>
      <c r="AC183" s="46" t="e">
        <f t="shared" si="35"/>
        <v>#DIV/0!</v>
      </c>
      <c r="AD183" s="46" t="e">
        <f t="shared" si="36"/>
        <v>#DIV/0!</v>
      </c>
      <c r="AE183" s="53"/>
      <c r="AF183" s="53"/>
      <c r="AG183" s="53"/>
      <c r="AH183" s="53"/>
      <c r="AI183" s="46" t="e">
        <f t="shared" si="37"/>
        <v>#DIV/0!</v>
      </c>
      <c r="AJ183" s="46" t="e">
        <f t="shared" si="38"/>
        <v>#DIV/0!</v>
      </c>
    </row>
    <row r="184" spans="1:36" ht="16.5" thickTop="1" thickBot="1" x14ac:dyDescent="0.3">
      <c r="A184" s="52">
        <f t="shared" si="26"/>
        <v>3.3958333333333401</v>
      </c>
      <c r="B184" s="53"/>
      <c r="C184" s="53"/>
      <c r="D184" s="53"/>
      <c r="E184" s="46" t="e">
        <f t="shared" si="27"/>
        <v>#DIV/0!</v>
      </c>
      <c r="F184" s="46" t="e">
        <f t="shared" si="28"/>
        <v>#DIV/0!</v>
      </c>
      <c r="G184" s="53"/>
      <c r="H184" s="53">
        <v>1.923</v>
      </c>
      <c r="I184" s="53">
        <v>1.905</v>
      </c>
      <c r="J184" s="53">
        <v>1.913</v>
      </c>
      <c r="K184" s="46">
        <f t="shared" si="29"/>
        <v>1.9136666666666668</v>
      </c>
      <c r="L184" s="46" t="e">
        <f t="shared" si="30"/>
        <v>#DIV/0!</v>
      </c>
      <c r="M184" s="53"/>
      <c r="N184" s="53"/>
      <c r="O184" s="53"/>
      <c r="P184" s="53"/>
      <c r="Q184" s="46" t="e">
        <f t="shared" si="31"/>
        <v>#DIV/0!</v>
      </c>
      <c r="R184" s="46" t="e">
        <f t="shared" si="32"/>
        <v>#DIV/0!</v>
      </c>
      <c r="S184" s="53"/>
      <c r="T184" s="53"/>
      <c r="U184" s="53"/>
      <c r="V184" s="53"/>
      <c r="W184" s="46" t="e">
        <f t="shared" si="33"/>
        <v>#DIV/0!</v>
      </c>
      <c r="X184" s="46" t="e">
        <f t="shared" si="34"/>
        <v>#DIV/0!</v>
      </c>
      <c r="Y184" s="58"/>
      <c r="Z184" s="53"/>
      <c r="AA184" s="53"/>
      <c r="AB184" s="53"/>
      <c r="AC184" s="46" t="e">
        <f t="shared" si="35"/>
        <v>#DIV/0!</v>
      </c>
      <c r="AD184" s="46" t="e">
        <f t="shared" si="36"/>
        <v>#DIV/0!</v>
      </c>
      <c r="AE184" s="53"/>
      <c r="AF184" s="53"/>
      <c r="AG184" s="53"/>
      <c r="AH184" s="53"/>
      <c r="AI184" s="46" t="e">
        <f t="shared" si="37"/>
        <v>#DIV/0!</v>
      </c>
      <c r="AJ184" s="46" t="e">
        <f t="shared" si="38"/>
        <v>#DIV/0!</v>
      </c>
    </row>
    <row r="185" spans="1:36" ht="16.5" thickTop="1" thickBot="1" x14ac:dyDescent="0.3">
      <c r="A185" s="52">
        <f t="shared" si="26"/>
        <v>3.4166666666666736</v>
      </c>
      <c r="B185" s="53"/>
      <c r="C185" s="53"/>
      <c r="D185" s="53"/>
      <c r="E185" s="46" t="e">
        <f t="shared" si="27"/>
        <v>#DIV/0!</v>
      </c>
      <c r="F185" s="46" t="e">
        <f t="shared" si="28"/>
        <v>#DIV/0!</v>
      </c>
      <c r="G185" s="53"/>
      <c r="H185" s="53">
        <v>1.923</v>
      </c>
      <c r="I185" s="53">
        <v>1.905</v>
      </c>
      <c r="J185" s="53">
        <v>1.913</v>
      </c>
      <c r="K185" s="46">
        <f t="shared" si="29"/>
        <v>1.9136666666666668</v>
      </c>
      <c r="L185" s="46" t="e">
        <f t="shared" si="30"/>
        <v>#DIV/0!</v>
      </c>
      <c r="M185" s="53"/>
      <c r="N185" s="53"/>
      <c r="O185" s="53"/>
      <c r="P185" s="53"/>
      <c r="Q185" s="46" t="e">
        <f t="shared" si="31"/>
        <v>#DIV/0!</v>
      </c>
      <c r="R185" s="46" t="e">
        <f t="shared" si="32"/>
        <v>#DIV/0!</v>
      </c>
      <c r="S185" s="53"/>
      <c r="T185" s="53"/>
      <c r="U185" s="53"/>
      <c r="V185" s="53"/>
      <c r="W185" s="46" t="e">
        <f t="shared" si="33"/>
        <v>#DIV/0!</v>
      </c>
      <c r="X185" s="46" t="e">
        <f t="shared" si="34"/>
        <v>#DIV/0!</v>
      </c>
      <c r="Y185" s="58"/>
      <c r="Z185" s="53"/>
      <c r="AA185" s="53"/>
      <c r="AB185" s="53"/>
      <c r="AC185" s="46" t="e">
        <f t="shared" si="35"/>
        <v>#DIV/0!</v>
      </c>
      <c r="AD185" s="46" t="e">
        <f t="shared" si="36"/>
        <v>#DIV/0!</v>
      </c>
      <c r="AE185" s="53"/>
      <c r="AF185" s="53"/>
      <c r="AG185" s="53"/>
      <c r="AH185" s="53"/>
      <c r="AI185" s="46" t="e">
        <f t="shared" si="37"/>
        <v>#DIV/0!</v>
      </c>
      <c r="AJ185" s="46" t="e">
        <f t="shared" si="38"/>
        <v>#DIV/0!</v>
      </c>
    </row>
    <row r="186" spans="1:36" ht="16.5" thickTop="1" thickBot="1" x14ac:dyDescent="0.3">
      <c r="A186" s="52">
        <f t="shared" si="26"/>
        <v>3.4375000000000071</v>
      </c>
      <c r="B186" s="53"/>
      <c r="C186" s="53"/>
      <c r="D186" s="53"/>
      <c r="E186" s="46" t="e">
        <f t="shared" si="27"/>
        <v>#DIV/0!</v>
      </c>
      <c r="F186" s="46" t="e">
        <f t="shared" si="28"/>
        <v>#DIV/0!</v>
      </c>
      <c r="G186" s="53"/>
      <c r="H186" s="53">
        <v>1.923</v>
      </c>
      <c r="I186" s="53">
        <v>1.905</v>
      </c>
      <c r="J186" s="53">
        <v>1.913</v>
      </c>
      <c r="K186" s="46">
        <f t="shared" si="29"/>
        <v>1.9136666666666668</v>
      </c>
      <c r="L186" s="46" t="e">
        <f t="shared" si="30"/>
        <v>#DIV/0!</v>
      </c>
      <c r="M186" s="53"/>
      <c r="N186" s="53"/>
      <c r="O186" s="53"/>
      <c r="P186" s="53"/>
      <c r="Q186" s="46" t="e">
        <f t="shared" si="31"/>
        <v>#DIV/0!</v>
      </c>
      <c r="R186" s="46" t="e">
        <f t="shared" si="32"/>
        <v>#DIV/0!</v>
      </c>
      <c r="S186" s="53"/>
      <c r="T186" s="53"/>
      <c r="U186" s="53"/>
      <c r="V186" s="53"/>
      <c r="W186" s="46" t="e">
        <f t="shared" si="33"/>
        <v>#DIV/0!</v>
      </c>
      <c r="X186" s="46" t="e">
        <f t="shared" si="34"/>
        <v>#DIV/0!</v>
      </c>
      <c r="Y186" s="58"/>
      <c r="Z186" s="53"/>
      <c r="AA186" s="53"/>
      <c r="AB186" s="53"/>
      <c r="AC186" s="46" t="e">
        <f t="shared" si="35"/>
        <v>#DIV/0!</v>
      </c>
      <c r="AD186" s="46" t="e">
        <f t="shared" si="36"/>
        <v>#DIV/0!</v>
      </c>
      <c r="AE186" s="53"/>
      <c r="AF186" s="53"/>
      <c r="AG186" s="53"/>
      <c r="AH186" s="53"/>
      <c r="AI186" s="46" t="e">
        <f t="shared" si="37"/>
        <v>#DIV/0!</v>
      </c>
      <c r="AJ186" s="46" t="e">
        <f t="shared" si="38"/>
        <v>#DIV/0!</v>
      </c>
    </row>
    <row r="187" spans="1:36" ht="16.5" thickTop="1" thickBot="1" x14ac:dyDescent="0.3">
      <c r="A187" s="52">
        <f t="shared" si="26"/>
        <v>3.4583333333333406</v>
      </c>
      <c r="B187" s="53"/>
      <c r="C187" s="53"/>
      <c r="D187" s="53"/>
      <c r="E187" s="46" t="e">
        <f t="shared" si="27"/>
        <v>#DIV/0!</v>
      </c>
      <c r="F187" s="46" t="e">
        <f t="shared" si="28"/>
        <v>#DIV/0!</v>
      </c>
      <c r="G187" s="53"/>
      <c r="H187" s="53">
        <v>1.923</v>
      </c>
      <c r="I187" s="53">
        <v>1.905</v>
      </c>
      <c r="J187" s="53">
        <v>1.913</v>
      </c>
      <c r="K187" s="46">
        <f t="shared" si="29"/>
        <v>1.9136666666666668</v>
      </c>
      <c r="L187" s="46" t="e">
        <f t="shared" si="30"/>
        <v>#DIV/0!</v>
      </c>
      <c r="M187" s="53"/>
      <c r="N187" s="53"/>
      <c r="O187" s="53"/>
      <c r="P187" s="53"/>
      <c r="Q187" s="46" t="e">
        <f t="shared" si="31"/>
        <v>#DIV/0!</v>
      </c>
      <c r="R187" s="46" t="e">
        <f t="shared" si="32"/>
        <v>#DIV/0!</v>
      </c>
      <c r="S187" s="53"/>
      <c r="T187" s="53"/>
      <c r="U187" s="53"/>
      <c r="V187" s="53"/>
      <c r="W187" s="46" t="e">
        <f t="shared" si="33"/>
        <v>#DIV/0!</v>
      </c>
      <c r="X187" s="46" t="e">
        <f t="shared" si="34"/>
        <v>#DIV/0!</v>
      </c>
      <c r="Y187" s="58"/>
      <c r="Z187" s="53"/>
      <c r="AA187" s="53"/>
      <c r="AB187" s="53"/>
      <c r="AC187" s="46" t="e">
        <f t="shared" si="35"/>
        <v>#DIV/0!</v>
      </c>
      <c r="AD187" s="46" t="e">
        <f t="shared" si="36"/>
        <v>#DIV/0!</v>
      </c>
      <c r="AE187" s="53"/>
      <c r="AF187" s="53"/>
      <c r="AG187" s="53"/>
      <c r="AH187" s="53"/>
      <c r="AI187" s="46" t="e">
        <f t="shared" si="37"/>
        <v>#DIV/0!</v>
      </c>
      <c r="AJ187" s="46" t="e">
        <f t="shared" si="38"/>
        <v>#DIV/0!</v>
      </c>
    </row>
    <row r="188" spans="1:36" ht="16.5" thickTop="1" thickBot="1" x14ac:dyDescent="0.3">
      <c r="A188" s="52">
        <f t="shared" si="26"/>
        <v>3.4791666666666741</v>
      </c>
      <c r="B188" s="53"/>
      <c r="C188" s="53"/>
      <c r="D188" s="53"/>
      <c r="E188" s="46" t="e">
        <f t="shared" si="27"/>
        <v>#DIV/0!</v>
      </c>
      <c r="F188" s="46" t="e">
        <f t="shared" si="28"/>
        <v>#DIV/0!</v>
      </c>
      <c r="G188" s="53"/>
      <c r="H188" s="53">
        <v>1.923</v>
      </c>
      <c r="I188" s="53">
        <v>1.905</v>
      </c>
      <c r="J188" s="53">
        <v>1.913</v>
      </c>
      <c r="K188" s="46">
        <f t="shared" si="29"/>
        <v>1.9136666666666668</v>
      </c>
      <c r="L188" s="46" t="e">
        <f t="shared" si="30"/>
        <v>#DIV/0!</v>
      </c>
      <c r="M188" s="53"/>
      <c r="N188" s="53"/>
      <c r="O188" s="53"/>
      <c r="P188" s="53"/>
      <c r="Q188" s="46" t="e">
        <f t="shared" si="31"/>
        <v>#DIV/0!</v>
      </c>
      <c r="R188" s="46" t="e">
        <f t="shared" si="32"/>
        <v>#DIV/0!</v>
      </c>
      <c r="S188" s="53"/>
      <c r="T188" s="53"/>
      <c r="U188" s="53"/>
      <c r="V188" s="53"/>
      <c r="W188" s="46" t="e">
        <f t="shared" si="33"/>
        <v>#DIV/0!</v>
      </c>
      <c r="X188" s="46" t="e">
        <f t="shared" si="34"/>
        <v>#DIV/0!</v>
      </c>
      <c r="Y188" s="58"/>
      <c r="Z188" s="53"/>
      <c r="AA188" s="53"/>
      <c r="AB188" s="53"/>
      <c r="AC188" s="46" t="e">
        <f t="shared" si="35"/>
        <v>#DIV/0!</v>
      </c>
      <c r="AD188" s="46" t="e">
        <f t="shared" si="36"/>
        <v>#DIV/0!</v>
      </c>
      <c r="AE188" s="53"/>
      <c r="AF188" s="53"/>
      <c r="AG188" s="53"/>
      <c r="AH188" s="53"/>
      <c r="AI188" s="46" t="e">
        <f t="shared" si="37"/>
        <v>#DIV/0!</v>
      </c>
      <c r="AJ188" s="46" t="e">
        <f t="shared" si="38"/>
        <v>#DIV/0!</v>
      </c>
    </row>
    <row r="189" spans="1:36" ht="16.5" thickTop="1" thickBot="1" x14ac:dyDescent="0.3">
      <c r="A189" s="52">
        <f t="shared" si="26"/>
        <v>3.5000000000000075</v>
      </c>
      <c r="B189" s="53"/>
      <c r="C189" s="53"/>
      <c r="D189" s="53"/>
      <c r="E189" s="46" t="e">
        <f t="shared" si="27"/>
        <v>#DIV/0!</v>
      </c>
      <c r="F189" s="46" t="e">
        <f t="shared" si="28"/>
        <v>#DIV/0!</v>
      </c>
      <c r="G189" s="53"/>
      <c r="H189" s="53">
        <v>1.923</v>
      </c>
      <c r="I189" s="53">
        <v>1.905</v>
      </c>
      <c r="J189" s="53">
        <v>1.913</v>
      </c>
      <c r="K189" s="46">
        <f t="shared" si="29"/>
        <v>1.9136666666666668</v>
      </c>
      <c r="L189" s="46" t="e">
        <f t="shared" si="30"/>
        <v>#DIV/0!</v>
      </c>
      <c r="M189" s="53"/>
      <c r="N189" s="53"/>
      <c r="O189" s="53"/>
      <c r="P189" s="53"/>
      <c r="Q189" s="46" t="e">
        <f t="shared" si="31"/>
        <v>#DIV/0!</v>
      </c>
      <c r="R189" s="46" t="e">
        <f t="shared" si="32"/>
        <v>#DIV/0!</v>
      </c>
      <c r="S189" s="53"/>
      <c r="T189" s="53"/>
      <c r="U189" s="53"/>
      <c r="V189" s="53"/>
      <c r="W189" s="46" t="e">
        <f t="shared" si="33"/>
        <v>#DIV/0!</v>
      </c>
      <c r="X189" s="46" t="e">
        <f t="shared" si="34"/>
        <v>#DIV/0!</v>
      </c>
      <c r="Y189" s="58"/>
      <c r="Z189" s="53"/>
      <c r="AA189" s="53"/>
      <c r="AB189" s="53"/>
      <c r="AC189" s="46" t="e">
        <f t="shared" si="35"/>
        <v>#DIV/0!</v>
      </c>
      <c r="AD189" s="46" t="e">
        <f t="shared" si="36"/>
        <v>#DIV/0!</v>
      </c>
      <c r="AE189" s="53"/>
      <c r="AF189" s="53"/>
      <c r="AG189" s="53"/>
      <c r="AH189" s="53"/>
      <c r="AI189" s="46" t="e">
        <f t="shared" si="37"/>
        <v>#DIV/0!</v>
      </c>
      <c r="AJ189" s="46" t="e">
        <f t="shared" si="38"/>
        <v>#DIV/0!</v>
      </c>
    </row>
    <row r="190" spans="1:36" ht="16.5" thickTop="1" thickBot="1" x14ac:dyDescent="0.3">
      <c r="A190" s="52">
        <f t="shared" si="26"/>
        <v>3.520833333333341</v>
      </c>
      <c r="B190" s="53"/>
      <c r="C190" s="53"/>
      <c r="D190" s="53"/>
      <c r="E190" s="46" t="e">
        <f t="shared" si="27"/>
        <v>#DIV/0!</v>
      </c>
      <c r="F190" s="46" t="e">
        <f t="shared" si="28"/>
        <v>#DIV/0!</v>
      </c>
      <c r="G190" s="53"/>
      <c r="H190" s="53">
        <v>1.923</v>
      </c>
      <c r="I190" s="53">
        <v>1.905</v>
      </c>
      <c r="J190" s="53">
        <v>1.913</v>
      </c>
      <c r="K190" s="46">
        <f t="shared" si="29"/>
        <v>1.9136666666666668</v>
      </c>
      <c r="L190" s="46" t="e">
        <f t="shared" si="30"/>
        <v>#DIV/0!</v>
      </c>
      <c r="M190" s="53"/>
      <c r="N190" s="53"/>
      <c r="O190" s="53"/>
      <c r="P190" s="53"/>
      <c r="Q190" s="46" t="e">
        <f t="shared" si="31"/>
        <v>#DIV/0!</v>
      </c>
      <c r="R190" s="46" t="e">
        <f t="shared" si="32"/>
        <v>#DIV/0!</v>
      </c>
      <c r="S190" s="53"/>
      <c r="T190" s="53"/>
      <c r="U190" s="53"/>
      <c r="V190" s="53"/>
      <c r="W190" s="46" t="e">
        <f t="shared" si="33"/>
        <v>#DIV/0!</v>
      </c>
      <c r="X190" s="46" t="e">
        <f t="shared" si="34"/>
        <v>#DIV/0!</v>
      </c>
      <c r="Y190" s="58"/>
      <c r="Z190" s="53"/>
      <c r="AA190" s="53"/>
      <c r="AB190" s="53"/>
      <c r="AC190" s="46" t="e">
        <f t="shared" si="35"/>
        <v>#DIV/0!</v>
      </c>
      <c r="AD190" s="46" t="e">
        <f t="shared" si="36"/>
        <v>#DIV/0!</v>
      </c>
      <c r="AE190" s="53"/>
      <c r="AF190" s="53"/>
      <c r="AG190" s="53"/>
      <c r="AH190" s="53"/>
      <c r="AI190" s="46" t="e">
        <f t="shared" si="37"/>
        <v>#DIV/0!</v>
      </c>
      <c r="AJ190" s="46" t="e">
        <f t="shared" si="38"/>
        <v>#DIV/0!</v>
      </c>
    </row>
    <row r="191" spans="1:36" ht="16.5" thickTop="1" thickBot="1" x14ac:dyDescent="0.3">
      <c r="A191" s="52">
        <f t="shared" si="26"/>
        <v>3.5416666666666745</v>
      </c>
      <c r="B191" s="53"/>
      <c r="C191" s="53"/>
      <c r="D191" s="53"/>
      <c r="E191" s="46" t="e">
        <f t="shared" si="27"/>
        <v>#DIV/0!</v>
      </c>
      <c r="F191" s="46" t="e">
        <f t="shared" si="28"/>
        <v>#DIV/0!</v>
      </c>
      <c r="G191" s="53"/>
      <c r="H191" s="53">
        <v>1.923</v>
      </c>
      <c r="I191" s="53">
        <v>1.905</v>
      </c>
      <c r="J191" s="53">
        <v>1.913</v>
      </c>
      <c r="K191" s="46">
        <f t="shared" si="29"/>
        <v>1.9136666666666668</v>
      </c>
      <c r="L191" s="46" t="e">
        <f t="shared" si="30"/>
        <v>#DIV/0!</v>
      </c>
      <c r="M191" s="53"/>
      <c r="N191" s="53"/>
      <c r="O191" s="53"/>
      <c r="P191" s="53"/>
      <c r="Q191" s="46" t="e">
        <f t="shared" si="31"/>
        <v>#DIV/0!</v>
      </c>
      <c r="R191" s="46" t="e">
        <f t="shared" si="32"/>
        <v>#DIV/0!</v>
      </c>
      <c r="S191" s="53"/>
      <c r="T191" s="53"/>
      <c r="U191" s="53"/>
      <c r="V191" s="53"/>
      <c r="W191" s="46" t="e">
        <f t="shared" si="33"/>
        <v>#DIV/0!</v>
      </c>
      <c r="X191" s="46" t="e">
        <f t="shared" si="34"/>
        <v>#DIV/0!</v>
      </c>
      <c r="Y191" s="58"/>
      <c r="Z191" s="53"/>
      <c r="AA191" s="53"/>
      <c r="AB191" s="53"/>
      <c r="AC191" s="46" t="e">
        <f t="shared" si="35"/>
        <v>#DIV/0!</v>
      </c>
      <c r="AD191" s="46" t="e">
        <f t="shared" si="36"/>
        <v>#DIV/0!</v>
      </c>
      <c r="AE191" s="53"/>
      <c r="AF191" s="53"/>
      <c r="AG191" s="53"/>
      <c r="AH191" s="53"/>
      <c r="AI191" s="46" t="e">
        <f t="shared" si="37"/>
        <v>#DIV/0!</v>
      </c>
      <c r="AJ191" s="46" t="e">
        <f t="shared" si="38"/>
        <v>#DIV/0!</v>
      </c>
    </row>
    <row r="192" spans="1:36" ht="16.5" thickTop="1" thickBot="1" x14ac:dyDescent="0.3">
      <c r="A192" s="52">
        <f t="shared" si="26"/>
        <v>3.562500000000008</v>
      </c>
      <c r="B192" s="53"/>
      <c r="C192" s="53"/>
      <c r="D192" s="53"/>
      <c r="E192" s="46" t="e">
        <f t="shared" si="27"/>
        <v>#DIV/0!</v>
      </c>
      <c r="F192" s="46" t="e">
        <f t="shared" si="28"/>
        <v>#DIV/0!</v>
      </c>
      <c r="G192" s="53"/>
      <c r="H192" s="53">
        <v>1.923</v>
      </c>
      <c r="I192" s="53">
        <v>1.905</v>
      </c>
      <c r="J192" s="53">
        <v>1.913</v>
      </c>
      <c r="K192" s="46">
        <f t="shared" si="29"/>
        <v>1.9136666666666668</v>
      </c>
      <c r="L192" s="46" t="e">
        <f t="shared" si="30"/>
        <v>#DIV/0!</v>
      </c>
      <c r="M192" s="53"/>
      <c r="N192" s="53"/>
      <c r="O192" s="53"/>
      <c r="P192" s="53"/>
      <c r="Q192" s="46" t="e">
        <f t="shared" si="31"/>
        <v>#DIV/0!</v>
      </c>
      <c r="R192" s="46" t="e">
        <f t="shared" si="32"/>
        <v>#DIV/0!</v>
      </c>
      <c r="S192" s="53"/>
      <c r="T192" s="53"/>
      <c r="U192" s="53"/>
      <c r="V192" s="53"/>
      <c r="W192" s="46" t="e">
        <f t="shared" si="33"/>
        <v>#DIV/0!</v>
      </c>
      <c r="X192" s="46" t="e">
        <f t="shared" si="34"/>
        <v>#DIV/0!</v>
      </c>
      <c r="Y192" s="58"/>
      <c r="Z192" s="53"/>
      <c r="AA192" s="53"/>
      <c r="AB192" s="53"/>
      <c r="AC192" s="46" t="e">
        <f t="shared" si="35"/>
        <v>#DIV/0!</v>
      </c>
      <c r="AD192" s="46" t="e">
        <f t="shared" si="36"/>
        <v>#DIV/0!</v>
      </c>
      <c r="AE192" s="53"/>
      <c r="AF192" s="53"/>
      <c r="AG192" s="53"/>
      <c r="AH192" s="53"/>
      <c r="AI192" s="46" t="e">
        <f t="shared" si="37"/>
        <v>#DIV/0!</v>
      </c>
      <c r="AJ192" s="46" t="e">
        <f t="shared" si="38"/>
        <v>#DIV/0!</v>
      </c>
    </row>
    <row r="193" spans="1:36" ht="16.5" thickTop="1" thickBot="1" x14ac:dyDescent="0.3">
      <c r="A193" s="52">
        <f t="shared" si="26"/>
        <v>3.5833333333333415</v>
      </c>
      <c r="B193" s="53"/>
      <c r="C193" s="53"/>
      <c r="D193" s="53"/>
      <c r="E193" s="46" t="e">
        <f t="shared" si="27"/>
        <v>#DIV/0!</v>
      </c>
      <c r="F193" s="46" t="e">
        <f t="shared" si="28"/>
        <v>#DIV/0!</v>
      </c>
      <c r="G193" s="53"/>
      <c r="H193" s="53">
        <v>1.923</v>
      </c>
      <c r="I193" s="53">
        <v>1.905</v>
      </c>
      <c r="J193" s="53">
        <v>1.913</v>
      </c>
      <c r="K193" s="46">
        <f t="shared" si="29"/>
        <v>1.9136666666666668</v>
      </c>
      <c r="L193" s="46" t="e">
        <f t="shared" si="30"/>
        <v>#DIV/0!</v>
      </c>
      <c r="M193" s="53"/>
      <c r="N193" s="53"/>
      <c r="O193" s="53"/>
      <c r="P193" s="53"/>
      <c r="Q193" s="46" t="e">
        <f t="shared" si="31"/>
        <v>#DIV/0!</v>
      </c>
      <c r="R193" s="46" t="e">
        <f t="shared" si="32"/>
        <v>#DIV/0!</v>
      </c>
      <c r="S193" s="53"/>
      <c r="T193" s="53"/>
      <c r="U193" s="53"/>
      <c r="V193" s="53"/>
      <c r="W193" s="46" t="e">
        <f t="shared" si="33"/>
        <v>#DIV/0!</v>
      </c>
      <c r="X193" s="46" t="e">
        <f t="shared" si="34"/>
        <v>#DIV/0!</v>
      </c>
      <c r="Y193" s="58"/>
      <c r="Z193" s="53"/>
      <c r="AA193" s="53"/>
      <c r="AB193" s="53"/>
      <c r="AC193" s="46" t="e">
        <f t="shared" si="35"/>
        <v>#DIV/0!</v>
      </c>
      <c r="AD193" s="46" t="e">
        <f t="shared" si="36"/>
        <v>#DIV/0!</v>
      </c>
      <c r="AE193" s="53"/>
      <c r="AF193" s="53"/>
      <c r="AG193" s="53"/>
      <c r="AH193" s="53"/>
      <c r="AI193" s="46" t="e">
        <f t="shared" si="37"/>
        <v>#DIV/0!</v>
      </c>
      <c r="AJ193" s="46" t="e">
        <f t="shared" si="38"/>
        <v>#DIV/0!</v>
      </c>
    </row>
    <row r="194" spans="1:36" ht="16.5" thickTop="1" thickBot="1" x14ac:dyDescent="0.3">
      <c r="A194" s="52">
        <f t="shared" si="26"/>
        <v>3.604166666666675</v>
      </c>
      <c r="B194" s="53"/>
      <c r="C194" s="53"/>
      <c r="D194" s="53"/>
      <c r="E194" s="46" t="e">
        <f t="shared" si="27"/>
        <v>#DIV/0!</v>
      </c>
      <c r="F194" s="46" t="e">
        <f t="shared" si="28"/>
        <v>#DIV/0!</v>
      </c>
      <c r="G194" s="53"/>
      <c r="H194" s="53">
        <v>1.923</v>
      </c>
      <c r="I194" s="53">
        <v>1.905</v>
      </c>
      <c r="J194" s="53">
        <v>1.913</v>
      </c>
      <c r="K194" s="46">
        <f t="shared" si="29"/>
        <v>1.9136666666666668</v>
      </c>
      <c r="L194" s="46" t="e">
        <f t="shared" si="30"/>
        <v>#DIV/0!</v>
      </c>
      <c r="M194" s="53"/>
      <c r="N194" s="53"/>
      <c r="O194" s="53"/>
      <c r="P194" s="53"/>
      <c r="Q194" s="46" t="e">
        <f t="shared" si="31"/>
        <v>#DIV/0!</v>
      </c>
      <c r="R194" s="46" t="e">
        <f t="shared" si="32"/>
        <v>#DIV/0!</v>
      </c>
      <c r="S194" s="53"/>
      <c r="T194" s="53"/>
      <c r="U194" s="53"/>
      <c r="V194" s="53"/>
      <c r="W194" s="46" t="e">
        <f t="shared" si="33"/>
        <v>#DIV/0!</v>
      </c>
      <c r="X194" s="46" t="e">
        <f t="shared" si="34"/>
        <v>#DIV/0!</v>
      </c>
      <c r="Y194" s="58"/>
      <c r="Z194" s="53"/>
      <c r="AA194" s="53"/>
      <c r="AB194" s="53"/>
      <c r="AC194" s="46" t="e">
        <f t="shared" si="35"/>
        <v>#DIV/0!</v>
      </c>
      <c r="AD194" s="46" t="e">
        <f t="shared" si="36"/>
        <v>#DIV/0!</v>
      </c>
      <c r="AE194" s="53"/>
      <c r="AF194" s="53"/>
      <c r="AG194" s="53"/>
      <c r="AH194" s="53"/>
      <c r="AI194" s="46" t="e">
        <f t="shared" si="37"/>
        <v>#DIV/0!</v>
      </c>
      <c r="AJ194" s="46" t="e">
        <f t="shared" si="38"/>
        <v>#DIV/0!</v>
      </c>
    </row>
    <row r="195" spans="1:36" ht="16.5" thickTop="1" thickBot="1" x14ac:dyDescent="0.3">
      <c r="A195" s="52">
        <f t="shared" si="26"/>
        <v>3.6250000000000084</v>
      </c>
      <c r="B195" s="53"/>
      <c r="C195" s="53"/>
      <c r="D195" s="53"/>
      <c r="E195" s="46" t="e">
        <f t="shared" si="27"/>
        <v>#DIV/0!</v>
      </c>
      <c r="F195" s="46" t="e">
        <f t="shared" si="28"/>
        <v>#DIV/0!</v>
      </c>
      <c r="G195" s="53"/>
      <c r="H195" s="53">
        <v>1.923</v>
      </c>
      <c r="I195" s="53">
        <v>1.905</v>
      </c>
      <c r="J195" s="53">
        <v>1.913</v>
      </c>
      <c r="K195" s="46">
        <f t="shared" si="29"/>
        <v>1.9136666666666668</v>
      </c>
      <c r="L195" s="46" t="e">
        <f t="shared" si="30"/>
        <v>#DIV/0!</v>
      </c>
      <c r="M195" s="53"/>
      <c r="N195" s="53"/>
      <c r="O195" s="53"/>
      <c r="P195" s="53"/>
      <c r="Q195" s="46" t="e">
        <f t="shared" si="31"/>
        <v>#DIV/0!</v>
      </c>
      <c r="R195" s="46" t="e">
        <f t="shared" si="32"/>
        <v>#DIV/0!</v>
      </c>
      <c r="S195" s="53"/>
      <c r="T195" s="53"/>
      <c r="U195" s="53"/>
      <c r="V195" s="53"/>
      <c r="W195" s="46" t="e">
        <f t="shared" si="33"/>
        <v>#DIV/0!</v>
      </c>
      <c r="X195" s="46" t="e">
        <f t="shared" si="34"/>
        <v>#DIV/0!</v>
      </c>
      <c r="Y195" s="58"/>
      <c r="Z195" s="53"/>
      <c r="AA195" s="53"/>
      <c r="AB195" s="53"/>
      <c r="AC195" s="46" t="e">
        <f t="shared" si="35"/>
        <v>#DIV/0!</v>
      </c>
      <c r="AD195" s="46" t="e">
        <f t="shared" si="36"/>
        <v>#DIV/0!</v>
      </c>
      <c r="AE195" s="53"/>
      <c r="AF195" s="53"/>
      <c r="AG195" s="53"/>
      <c r="AH195" s="53"/>
      <c r="AI195" s="46" t="e">
        <f t="shared" si="37"/>
        <v>#DIV/0!</v>
      </c>
      <c r="AJ195" s="46" t="e">
        <f t="shared" si="38"/>
        <v>#DIV/0!</v>
      </c>
    </row>
    <row r="196" spans="1:36" ht="16.5" thickTop="1" thickBot="1" x14ac:dyDescent="0.3">
      <c r="A196" s="52">
        <f t="shared" si="26"/>
        <v>3.6458333333333419</v>
      </c>
      <c r="B196" s="53"/>
      <c r="C196" s="53"/>
      <c r="D196" s="53"/>
      <c r="E196" s="46" t="e">
        <f t="shared" si="27"/>
        <v>#DIV/0!</v>
      </c>
      <c r="F196" s="46" t="e">
        <f t="shared" si="28"/>
        <v>#DIV/0!</v>
      </c>
      <c r="G196" s="53"/>
      <c r="H196" s="53">
        <v>1.923</v>
      </c>
      <c r="I196" s="53">
        <v>1.905</v>
      </c>
      <c r="J196" s="53">
        <v>1.913</v>
      </c>
      <c r="K196" s="46">
        <f t="shared" si="29"/>
        <v>1.9136666666666668</v>
      </c>
      <c r="L196" s="46" t="e">
        <f t="shared" si="30"/>
        <v>#DIV/0!</v>
      </c>
      <c r="M196" s="53"/>
      <c r="N196" s="53"/>
      <c r="O196" s="53"/>
      <c r="P196" s="53"/>
      <c r="Q196" s="46" t="e">
        <f t="shared" si="31"/>
        <v>#DIV/0!</v>
      </c>
      <c r="R196" s="46" t="e">
        <f t="shared" si="32"/>
        <v>#DIV/0!</v>
      </c>
      <c r="S196" s="53"/>
      <c r="T196" s="53"/>
      <c r="U196" s="53"/>
      <c r="V196" s="53"/>
      <c r="W196" s="46" t="e">
        <f t="shared" si="33"/>
        <v>#DIV/0!</v>
      </c>
      <c r="X196" s="46" t="e">
        <f t="shared" si="34"/>
        <v>#DIV/0!</v>
      </c>
      <c r="Y196" s="58"/>
      <c r="Z196" s="53"/>
      <c r="AA196" s="53"/>
      <c r="AB196" s="53"/>
      <c r="AC196" s="46" t="e">
        <f t="shared" si="35"/>
        <v>#DIV/0!</v>
      </c>
      <c r="AD196" s="46" t="e">
        <f t="shared" si="36"/>
        <v>#DIV/0!</v>
      </c>
      <c r="AE196" s="53"/>
      <c r="AF196" s="53"/>
      <c r="AG196" s="53"/>
      <c r="AH196" s="53"/>
      <c r="AI196" s="46" t="e">
        <f t="shared" si="37"/>
        <v>#DIV/0!</v>
      </c>
      <c r="AJ196" s="46" t="e">
        <f t="shared" si="38"/>
        <v>#DIV/0!</v>
      </c>
    </row>
    <row r="197" spans="1:36" ht="16.5" thickTop="1" thickBot="1" x14ac:dyDescent="0.3">
      <c r="A197" s="52">
        <f t="shared" si="26"/>
        <v>3.6666666666666754</v>
      </c>
      <c r="B197" s="53"/>
      <c r="C197" s="53"/>
      <c r="D197" s="53"/>
      <c r="E197" s="46" t="e">
        <f t="shared" si="27"/>
        <v>#DIV/0!</v>
      </c>
      <c r="F197" s="46" t="e">
        <f t="shared" si="28"/>
        <v>#DIV/0!</v>
      </c>
      <c r="G197" s="53"/>
      <c r="H197" s="53">
        <v>1.923</v>
      </c>
      <c r="I197" s="53">
        <v>1.905</v>
      </c>
      <c r="J197" s="53">
        <v>1.913</v>
      </c>
      <c r="K197" s="46">
        <f t="shared" si="29"/>
        <v>1.9136666666666668</v>
      </c>
      <c r="L197" s="46" t="e">
        <f t="shared" si="30"/>
        <v>#DIV/0!</v>
      </c>
      <c r="M197" s="53"/>
      <c r="N197" s="53"/>
      <c r="O197" s="53"/>
      <c r="P197" s="53"/>
      <c r="Q197" s="46" t="e">
        <f t="shared" si="31"/>
        <v>#DIV/0!</v>
      </c>
      <c r="R197" s="46" t="e">
        <f t="shared" si="32"/>
        <v>#DIV/0!</v>
      </c>
      <c r="S197" s="53"/>
      <c r="T197" s="53"/>
      <c r="U197" s="53"/>
      <c r="V197" s="53"/>
      <c r="W197" s="46" t="e">
        <f t="shared" si="33"/>
        <v>#DIV/0!</v>
      </c>
      <c r="X197" s="46" t="e">
        <f t="shared" si="34"/>
        <v>#DIV/0!</v>
      </c>
      <c r="Y197" s="58"/>
      <c r="Z197" s="53"/>
      <c r="AA197" s="53"/>
      <c r="AB197" s="53"/>
      <c r="AC197" s="46" t="e">
        <f t="shared" si="35"/>
        <v>#DIV/0!</v>
      </c>
      <c r="AD197" s="46" t="e">
        <f t="shared" si="36"/>
        <v>#DIV/0!</v>
      </c>
      <c r="AE197" s="53"/>
      <c r="AF197" s="53"/>
      <c r="AG197" s="53"/>
      <c r="AH197" s="53"/>
      <c r="AI197" s="46" t="e">
        <f t="shared" si="37"/>
        <v>#DIV/0!</v>
      </c>
      <c r="AJ197" s="46" t="e">
        <f t="shared" si="38"/>
        <v>#DIV/0!</v>
      </c>
    </row>
    <row r="198" spans="1:36" ht="16.5" thickTop="1" thickBot="1" x14ac:dyDescent="0.3">
      <c r="A198" s="52">
        <f t="shared" si="26"/>
        <v>3.6875000000000089</v>
      </c>
      <c r="B198" s="53"/>
      <c r="C198" s="53"/>
      <c r="D198" s="53"/>
      <c r="E198" s="46" t="e">
        <f t="shared" si="27"/>
        <v>#DIV/0!</v>
      </c>
      <c r="F198" s="46" t="e">
        <f t="shared" si="28"/>
        <v>#DIV/0!</v>
      </c>
      <c r="G198" s="53"/>
      <c r="H198" s="53">
        <v>1.923</v>
      </c>
      <c r="I198" s="53">
        <v>1.905</v>
      </c>
      <c r="J198" s="53">
        <v>1.913</v>
      </c>
      <c r="K198" s="46">
        <f t="shared" si="29"/>
        <v>1.9136666666666668</v>
      </c>
      <c r="L198" s="46" t="e">
        <f t="shared" si="30"/>
        <v>#DIV/0!</v>
      </c>
      <c r="M198" s="53"/>
      <c r="N198" s="53"/>
      <c r="O198" s="53"/>
      <c r="P198" s="53"/>
      <c r="Q198" s="46" t="e">
        <f t="shared" si="31"/>
        <v>#DIV/0!</v>
      </c>
      <c r="R198" s="46" t="e">
        <f t="shared" si="32"/>
        <v>#DIV/0!</v>
      </c>
      <c r="S198" s="53"/>
      <c r="T198" s="53"/>
      <c r="U198" s="53"/>
      <c r="V198" s="53"/>
      <c r="W198" s="46" t="e">
        <f t="shared" si="33"/>
        <v>#DIV/0!</v>
      </c>
      <c r="X198" s="46" t="e">
        <f t="shared" si="34"/>
        <v>#DIV/0!</v>
      </c>
      <c r="Y198" s="58"/>
      <c r="Z198" s="53"/>
      <c r="AA198" s="53"/>
      <c r="AB198" s="53"/>
      <c r="AC198" s="46" t="e">
        <f t="shared" si="35"/>
        <v>#DIV/0!</v>
      </c>
      <c r="AD198" s="46" t="e">
        <f t="shared" si="36"/>
        <v>#DIV/0!</v>
      </c>
      <c r="AE198" s="53"/>
      <c r="AF198" s="53"/>
      <c r="AG198" s="53"/>
      <c r="AH198" s="53"/>
      <c r="AI198" s="46" t="e">
        <f t="shared" si="37"/>
        <v>#DIV/0!</v>
      </c>
      <c r="AJ198" s="46" t="e">
        <f t="shared" si="38"/>
        <v>#DIV/0!</v>
      </c>
    </row>
    <row r="199" spans="1:36" ht="16.5" thickTop="1" thickBot="1" x14ac:dyDescent="0.3">
      <c r="A199" s="52">
        <f t="shared" si="26"/>
        <v>3.7083333333333424</v>
      </c>
      <c r="B199" s="53"/>
      <c r="C199" s="53"/>
      <c r="D199" s="53"/>
      <c r="E199" s="46" t="e">
        <f t="shared" si="27"/>
        <v>#DIV/0!</v>
      </c>
      <c r="F199" s="46" t="e">
        <f t="shared" si="28"/>
        <v>#DIV/0!</v>
      </c>
      <c r="G199" s="53"/>
      <c r="H199" s="53">
        <v>1.923</v>
      </c>
      <c r="I199" s="53">
        <v>1.905</v>
      </c>
      <c r="J199" s="53">
        <v>1.913</v>
      </c>
      <c r="K199" s="46">
        <f t="shared" si="29"/>
        <v>1.9136666666666668</v>
      </c>
      <c r="L199" s="46" t="e">
        <f t="shared" si="30"/>
        <v>#DIV/0!</v>
      </c>
      <c r="M199" s="53"/>
      <c r="N199" s="53"/>
      <c r="O199" s="53"/>
      <c r="P199" s="53"/>
      <c r="Q199" s="46" t="e">
        <f t="shared" si="31"/>
        <v>#DIV/0!</v>
      </c>
      <c r="R199" s="46" t="e">
        <f t="shared" si="32"/>
        <v>#DIV/0!</v>
      </c>
      <c r="S199" s="53"/>
      <c r="T199" s="53"/>
      <c r="U199" s="53"/>
      <c r="V199" s="53"/>
      <c r="W199" s="46" t="e">
        <f t="shared" si="33"/>
        <v>#DIV/0!</v>
      </c>
      <c r="X199" s="46" t="e">
        <f t="shared" si="34"/>
        <v>#DIV/0!</v>
      </c>
      <c r="Y199" s="58"/>
      <c r="Z199" s="53"/>
      <c r="AA199" s="53"/>
      <c r="AB199" s="53"/>
      <c r="AC199" s="46" t="e">
        <f t="shared" si="35"/>
        <v>#DIV/0!</v>
      </c>
      <c r="AD199" s="46" t="e">
        <f t="shared" si="36"/>
        <v>#DIV/0!</v>
      </c>
      <c r="AE199" s="53"/>
      <c r="AF199" s="53"/>
      <c r="AG199" s="53"/>
      <c r="AH199" s="53"/>
      <c r="AI199" s="46" t="e">
        <f t="shared" si="37"/>
        <v>#DIV/0!</v>
      </c>
      <c r="AJ199" s="46" t="e">
        <f t="shared" si="38"/>
        <v>#DIV/0!</v>
      </c>
    </row>
    <row r="200" spans="1:36" ht="16.5" thickTop="1" thickBot="1" x14ac:dyDescent="0.3">
      <c r="A200" s="52">
        <f t="shared" si="26"/>
        <v>3.7291666666666758</v>
      </c>
      <c r="B200" s="53"/>
      <c r="C200" s="53"/>
      <c r="D200" s="53"/>
      <c r="E200" s="46" t="e">
        <f t="shared" si="27"/>
        <v>#DIV/0!</v>
      </c>
      <c r="F200" s="46" t="e">
        <f t="shared" si="28"/>
        <v>#DIV/0!</v>
      </c>
      <c r="G200" s="53"/>
      <c r="H200" s="53">
        <v>1.923</v>
      </c>
      <c r="I200" s="53">
        <v>1.905</v>
      </c>
      <c r="J200" s="53">
        <v>1.913</v>
      </c>
      <c r="K200" s="46">
        <f t="shared" si="29"/>
        <v>1.9136666666666668</v>
      </c>
      <c r="L200" s="46" t="e">
        <f t="shared" si="30"/>
        <v>#DIV/0!</v>
      </c>
      <c r="M200" s="53"/>
      <c r="N200" s="53"/>
      <c r="O200" s="53"/>
      <c r="P200" s="53"/>
      <c r="Q200" s="46" t="e">
        <f t="shared" si="31"/>
        <v>#DIV/0!</v>
      </c>
      <c r="R200" s="46" t="e">
        <f t="shared" si="32"/>
        <v>#DIV/0!</v>
      </c>
      <c r="S200" s="53"/>
      <c r="T200" s="53"/>
      <c r="U200" s="53"/>
      <c r="V200" s="53"/>
      <c r="W200" s="46" t="e">
        <f t="shared" si="33"/>
        <v>#DIV/0!</v>
      </c>
      <c r="X200" s="46" t="e">
        <f t="shared" si="34"/>
        <v>#DIV/0!</v>
      </c>
      <c r="Y200" s="58"/>
      <c r="Z200" s="53"/>
      <c r="AA200" s="53"/>
      <c r="AB200" s="53"/>
      <c r="AC200" s="46" t="e">
        <f t="shared" si="35"/>
        <v>#DIV/0!</v>
      </c>
      <c r="AD200" s="46" t="e">
        <f t="shared" si="36"/>
        <v>#DIV/0!</v>
      </c>
      <c r="AE200" s="53"/>
      <c r="AF200" s="53"/>
      <c r="AG200" s="53"/>
      <c r="AH200" s="53"/>
      <c r="AI200" s="46" t="e">
        <f t="shared" si="37"/>
        <v>#DIV/0!</v>
      </c>
      <c r="AJ200" s="46" t="e">
        <f t="shared" si="38"/>
        <v>#DIV/0!</v>
      </c>
    </row>
    <row r="201" spans="1:36" ht="16.5" thickTop="1" thickBot="1" x14ac:dyDescent="0.3">
      <c r="A201" s="52">
        <f t="shared" si="26"/>
        <v>3.7500000000000093</v>
      </c>
      <c r="B201" s="53"/>
      <c r="C201" s="53"/>
      <c r="D201" s="53"/>
      <c r="E201" s="46" t="e">
        <f t="shared" si="27"/>
        <v>#DIV/0!</v>
      </c>
      <c r="F201" s="46" t="e">
        <f t="shared" si="28"/>
        <v>#DIV/0!</v>
      </c>
      <c r="G201" s="53"/>
      <c r="H201" s="53">
        <v>1.923</v>
      </c>
      <c r="I201" s="53">
        <v>1.905</v>
      </c>
      <c r="J201" s="53">
        <v>1.913</v>
      </c>
      <c r="K201" s="46">
        <f t="shared" si="29"/>
        <v>1.9136666666666668</v>
      </c>
      <c r="L201" s="46" t="e">
        <f t="shared" si="30"/>
        <v>#DIV/0!</v>
      </c>
      <c r="M201" s="53"/>
      <c r="N201" s="53"/>
      <c r="O201" s="53"/>
      <c r="P201" s="53"/>
      <c r="Q201" s="46" t="e">
        <f t="shared" si="31"/>
        <v>#DIV/0!</v>
      </c>
      <c r="R201" s="46" t="e">
        <f t="shared" si="32"/>
        <v>#DIV/0!</v>
      </c>
      <c r="S201" s="53"/>
      <c r="T201" s="53"/>
      <c r="U201" s="53"/>
      <c r="V201" s="53"/>
      <c r="W201" s="46" t="e">
        <f t="shared" si="33"/>
        <v>#DIV/0!</v>
      </c>
      <c r="X201" s="46" t="e">
        <f t="shared" si="34"/>
        <v>#DIV/0!</v>
      </c>
      <c r="Y201" s="58"/>
      <c r="Z201" s="53"/>
      <c r="AA201" s="53"/>
      <c r="AB201" s="53"/>
      <c r="AC201" s="46" t="e">
        <f t="shared" si="35"/>
        <v>#DIV/0!</v>
      </c>
      <c r="AD201" s="46" t="e">
        <f t="shared" si="36"/>
        <v>#DIV/0!</v>
      </c>
      <c r="AE201" s="53"/>
      <c r="AF201" s="53"/>
      <c r="AG201" s="53"/>
      <c r="AH201" s="53"/>
      <c r="AI201" s="46" t="e">
        <f t="shared" si="37"/>
        <v>#DIV/0!</v>
      </c>
      <c r="AJ201" s="46" t="e">
        <f t="shared" si="38"/>
        <v>#DIV/0!</v>
      </c>
    </row>
    <row r="202" spans="1:36" ht="16.5" thickTop="1" thickBot="1" x14ac:dyDescent="0.3">
      <c r="A202" s="52">
        <f t="shared" si="26"/>
        <v>3.7708333333333428</v>
      </c>
      <c r="B202" s="53"/>
      <c r="C202" s="53"/>
      <c r="D202" s="53"/>
      <c r="E202" s="46" t="e">
        <f t="shared" si="27"/>
        <v>#DIV/0!</v>
      </c>
      <c r="F202" s="46" t="e">
        <f t="shared" si="28"/>
        <v>#DIV/0!</v>
      </c>
      <c r="G202" s="53"/>
      <c r="H202" s="53">
        <v>1.923</v>
      </c>
      <c r="I202" s="53">
        <v>1.905</v>
      </c>
      <c r="J202" s="53">
        <v>1.913</v>
      </c>
      <c r="K202" s="46">
        <f t="shared" si="29"/>
        <v>1.9136666666666668</v>
      </c>
      <c r="L202" s="46" t="e">
        <f t="shared" si="30"/>
        <v>#DIV/0!</v>
      </c>
      <c r="M202" s="53"/>
      <c r="N202" s="53"/>
      <c r="O202" s="53"/>
      <c r="P202" s="53"/>
      <c r="Q202" s="46" t="e">
        <f t="shared" si="31"/>
        <v>#DIV/0!</v>
      </c>
      <c r="R202" s="46" t="e">
        <f t="shared" si="32"/>
        <v>#DIV/0!</v>
      </c>
      <c r="S202" s="53"/>
      <c r="T202" s="53"/>
      <c r="U202" s="53"/>
      <c r="V202" s="53"/>
      <c r="W202" s="46" t="e">
        <f t="shared" si="33"/>
        <v>#DIV/0!</v>
      </c>
      <c r="X202" s="46" t="e">
        <f t="shared" si="34"/>
        <v>#DIV/0!</v>
      </c>
      <c r="Y202" s="58"/>
      <c r="Z202" s="53"/>
      <c r="AA202" s="53"/>
      <c r="AB202" s="53"/>
      <c r="AC202" s="46" t="e">
        <f t="shared" si="35"/>
        <v>#DIV/0!</v>
      </c>
      <c r="AD202" s="46" t="e">
        <f t="shared" si="36"/>
        <v>#DIV/0!</v>
      </c>
      <c r="AE202" s="53"/>
      <c r="AF202" s="53"/>
      <c r="AG202" s="53"/>
      <c r="AH202" s="53"/>
      <c r="AI202" s="46" t="e">
        <f t="shared" si="37"/>
        <v>#DIV/0!</v>
      </c>
      <c r="AJ202" s="46" t="e">
        <f t="shared" si="38"/>
        <v>#DIV/0!</v>
      </c>
    </row>
    <row r="203" spans="1:36" ht="16.5" thickTop="1" thickBot="1" x14ac:dyDescent="0.3">
      <c r="A203" s="52">
        <f t="shared" si="26"/>
        <v>3.7916666666666763</v>
      </c>
      <c r="B203" s="53"/>
      <c r="C203" s="53"/>
      <c r="D203" s="53"/>
      <c r="E203" s="46" t="e">
        <f t="shared" si="27"/>
        <v>#DIV/0!</v>
      </c>
      <c r="F203" s="46" t="e">
        <f t="shared" si="28"/>
        <v>#DIV/0!</v>
      </c>
      <c r="G203" s="53"/>
      <c r="H203" s="53">
        <v>1.923</v>
      </c>
      <c r="I203" s="53">
        <v>1.905</v>
      </c>
      <c r="J203" s="53">
        <v>1.913</v>
      </c>
      <c r="K203" s="46">
        <f t="shared" si="29"/>
        <v>1.9136666666666668</v>
      </c>
      <c r="L203" s="46" t="e">
        <f t="shared" si="30"/>
        <v>#DIV/0!</v>
      </c>
      <c r="M203" s="53"/>
      <c r="N203" s="53"/>
      <c r="O203" s="53"/>
      <c r="P203" s="53"/>
      <c r="Q203" s="46" t="e">
        <f t="shared" si="31"/>
        <v>#DIV/0!</v>
      </c>
      <c r="R203" s="46" t="e">
        <f t="shared" si="32"/>
        <v>#DIV/0!</v>
      </c>
      <c r="S203" s="53"/>
      <c r="T203" s="53"/>
      <c r="U203" s="53"/>
      <c r="V203" s="53"/>
      <c r="W203" s="46" t="e">
        <f t="shared" si="33"/>
        <v>#DIV/0!</v>
      </c>
      <c r="X203" s="46" t="e">
        <f t="shared" si="34"/>
        <v>#DIV/0!</v>
      </c>
      <c r="Y203" s="58"/>
      <c r="Z203" s="53"/>
      <c r="AA203" s="53"/>
      <c r="AB203" s="53"/>
      <c r="AC203" s="46" t="e">
        <f t="shared" si="35"/>
        <v>#DIV/0!</v>
      </c>
      <c r="AD203" s="46" t="e">
        <f t="shared" si="36"/>
        <v>#DIV/0!</v>
      </c>
      <c r="AE203" s="53"/>
      <c r="AF203" s="53"/>
      <c r="AG203" s="53"/>
      <c r="AH203" s="53"/>
      <c r="AI203" s="46" t="e">
        <f t="shared" si="37"/>
        <v>#DIV/0!</v>
      </c>
      <c r="AJ203" s="46" t="e">
        <f t="shared" si="38"/>
        <v>#DIV/0!</v>
      </c>
    </row>
    <row r="204" spans="1:36" ht="16.5" thickTop="1" thickBot="1" x14ac:dyDescent="0.3">
      <c r="A204" s="52">
        <f t="shared" si="26"/>
        <v>3.8125000000000098</v>
      </c>
      <c r="B204" s="53"/>
      <c r="C204" s="53"/>
      <c r="D204" s="53"/>
      <c r="E204" s="46" t="e">
        <f t="shared" si="27"/>
        <v>#DIV/0!</v>
      </c>
      <c r="F204" s="46" t="e">
        <f t="shared" si="28"/>
        <v>#DIV/0!</v>
      </c>
      <c r="G204" s="53"/>
      <c r="H204" s="53">
        <v>1.923</v>
      </c>
      <c r="I204" s="53">
        <v>1.905</v>
      </c>
      <c r="J204" s="53">
        <v>1.913</v>
      </c>
      <c r="K204" s="46">
        <f t="shared" si="29"/>
        <v>1.9136666666666668</v>
      </c>
      <c r="L204" s="46" t="e">
        <f t="shared" si="30"/>
        <v>#DIV/0!</v>
      </c>
      <c r="M204" s="53"/>
      <c r="N204" s="53"/>
      <c r="O204" s="53"/>
      <c r="P204" s="53"/>
      <c r="Q204" s="46" t="e">
        <f t="shared" si="31"/>
        <v>#DIV/0!</v>
      </c>
      <c r="R204" s="46" t="e">
        <f t="shared" si="32"/>
        <v>#DIV/0!</v>
      </c>
      <c r="S204" s="53"/>
      <c r="T204" s="53"/>
      <c r="U204" s="53"/>
      <c r="V204" s="53"/>
      <c r="W204" s="46" t="e">
        <f t="shared" si="33"/>
        <v>#DIV/0!</v>
      </c>
      <c r="X204" s="46" t="e">
        <f t="shared" si="34"/>
        <v>#DIV/0!</v>
      </c>
      <c r="Y204" s="58"/>
      <c r="Z204" s="53"/>
      <c r="AA204" s="53"/>
      <c r="AB204" s="53"/>
      <c r="AC204" s="46" t="e">
        <f t="shared" si="35"/>
        <v>#DIV/0!</v>
      </c>
      <c r="AD204" s="46" t="e">
        <f t="shared" si="36"/>
        <v>#DIV/0!</v>
      </c>
      <c r="AE204" s="53"/>
      <c r="AF204" s="53"/>
      <c r="AG204" s="53"/>
      <c r="AH204" s="53"/>
      <c r="AI204" s="46" t="e">
        <f t="shared" si="37"/>
        <v>#DIV/0!</v>
      </c>
      <c r="AJ204" s="46" t="e">
        <f t="shared" si="38"/>
        <v>#DIV/0!</v>
      </c>
    </row>
    <row r="205" spans="1:36" ht="16.5" thickTop="1" thickBot="1" x14ac:dyDescent="0.3">
      <c r="A205" s="52">
        <f t="shared" si="26"/>
        <v>3.8333333333333433</v>
      </c>
      <c r="B205" s="53"/>
      <c r="C205" s="53"/>
      <c r="D205" s="53"/>
      <c r="E205" s="46" t="e">
        <f t="shared" si="27"/>
        <v>#DIV/0!</v>
      </c>
      <c r="F205" s="46" t="e">
        <f t="shared" si="28"/>
        <v>#DIV/0!</v>
      </c>
      <c r="G205" s="53"/>
      <c r="H205" s="53">
        <v>1.923</v>
      </c>
      <c r="I205" s="53">
        <v>1.905</v>
      </c>
      <c r="J205" s="53">
        <v>1.913</v>
      </c>
      <c r="K205" s="46">
        <f t="shared" si="29"/>
        <v>1.9136666666666668</v>
      </c>
      <c r="L205" s="46" t="e">
        <f t="shared" si="30"/>
        <v>#DIV/0!</v>
      </c>
      <c r="M205" s="53"/>
      <c r="N205" s="53"/>
      <c r="O205" s="53"/>
      <c r="P205" s="53"/>
      <c r="Q205" s="46" t="e">
        <f t="shared" si="31"/>
        <v>#DIV/0!</v>
      </c>
      <c r="R205" s="46" t="e">
        <f t="shared" si="32"/>
        <v>#DIV/0!</v>
      </c>
      <c r="S205" s="53"/>
      <c r="T205" s="53"/>
      <c r="U205" s="53"/>
      <c r="V205" s="53"/>
      <c r="W205" s="46" t="e">
        <f t="shared" si="33"/>
        <v>#DIV/0!</v>
      </c>
      <c r="X205" s="46" t="e">
        <f t="shared" si="34"/>
        <v>#DIV/0!</v>
      </c>
      <c r="Y205" s="58"/>
      <c r="Z205" s="53"/>
      <c r="AA205" s="53"/>
      <c r="AB205" s="53"/>
      <c r="AC205" s="46" t="e">
        <f t="shared" si="35"/>
        <v>#DIV/0!</v>
      </c>
      <c r="AD205" s="46" t="e">
        <f t="shared" si="36"/>
        <v>#DIV/0!</v>
      </c>
      <c r="AE205" s="53"/>
      <c r="AF205" s="53"/>
      <c r="AG205" s="53"/>
      <c r="AH205" s="53"/>
      <c r="AI205" s="46" t="e">
        <f t="shared" si="37"/>
        <v>#DIV/0!</v>
      </c>
      <c r="AJ205" s="46" t="e">
        <f t="shared" si="38"/>
        <v>#DIV/0!</v>
      </c>
    </row>
    <row r="206" spans="1:36" ht="16.5" thickTop="1" thickBot="1" x14ac:dyDescent="0.3">
      <c r="A206" s="52">
        <f t="shared" si="26"/>
        <v>3.8541666666666767</v>
      </c>
      <c r="B206" s="53"/>
      <c r="C206" s="53"/>
      <c r="D206" s="53"/>
      <c r="E206" s="46" t="e">
        <f t="shared" si="27"/>
        <v>#DIV/0!</v>
      </c>
      <c r="F206" s="46" t="e">
        <f t="shared" si="28"/>
        <v>#DIV/0!</v>
      </c>
      <c r="G206" s="53"/>
      <c r="H206" s="53">
        <v>1.923</v>
      </c>
      <c r="I206" s="53">
        <v>1.905</v>
      </c>
      <c r="J206" s="53">
        <v>1.913</v>
      </c>
      <c r="K206" s="46">
        <f t="shared" si="29"/>
        <v>1.9136666666666668</v>
      </c>
      <c r="L206" s="46" t="e">
        <f t="shared" si="30"/>
        <v>#DIV/0!</v>
      </c>
      <c r="M206" s="53"/>
      <c r="N206" s="53"/>
      <c r="O206" s="53"/>
      <c r="P206" s="53"/>
      <c r="Q206" s="46" t="e">
        <f t="shared" si="31"/>
        <v>#DIV/0!</v>
      </c>
      <c r="R206" s="46" t="e">
        <f t="shared" si="32"/>
        <v>#DIV/0!</v>
      </c>
      <c r="S206" s="53"/>
      <c r="T206" s="53"/>
      <c r="U206" s="53"/>
      <c r="V206" s="53"/>
      <c r="W206" s="46" t="e">
        <f t="shared" si="33"/>
        <v>#DIV/0!</v>
      </c>
      <c r="X206" s="46" t="e">
        <f t="shared" si="34"/>
        <v>#DIV/0!</v>
      </c>
      <c r="Y206" s="58"/>
      <c r="Z206" s="53"/>
      <c r="AA206" s="53"/>
      <c r="AB206" s="53"/>
      <c r="AC206" s="46" t="e">
        <f t="shared" si="35"/>
        <v>#DIV/0!</v>
      </c>
      <c r="AD206" s="46" t="e">
        <f t="shared" si="36"/>
        <v>#DIV/0!</v>
      </c>
      <c r="AE206" s="53"/>
      <c r="AF206" s="53"/>
      <c r="AG206" s="53"/>
      <c r="AH206" s="53"/>
      <c r="AI206" s="46" t="e">
        <f t="shared" si="37"/>
        <v>#DIV/0!</v>
      </c>
      <c r="AJ206" s="46" t="e">
        <f t="shared" si="38"/>
        <v>#DIV/0!</v>
      </c>
    </row>
    <row r="207" spans="1:36" ht="16.5" thickTop="1" thickBot="1" x14ac:dyDescent="0.3">
      <c r="A207" s="52">
        <f t="shared" si="26"/>
        <v>3.8750000000000102</v>
      </c>
      <c r="B207" s="53"/>
      <c r="C207" s="53"/>
      <c r="D207" s="53"/>
      <c r="E207" s="46" t="e">
        <f t="shared" si="27"/>
        <v>#DIV/0!</v>
      </c>
      <c r="F207" s="46" t="e">
        <f t="shared" si="28"/>
        <v>#DIV/0!</v>
      </c>
      <c r="G207" s="53"/>
      <c r="H207" s="53">
        <v>1.923</v>
      </c>
      <c r="I207" s="53">
        <v>1.905</v>
      </c>
      <c r="J207" s="53">
        <v>1.913</v>
      </c>
      <c r="K207" s="46">
        <f t="shared" si="29"/>
        <v>1.9136666666666668</v>
      </c>
      <c r="L207" s="46" t="e">
        <f t="shared" si="30"/>
        <v>#DIV/0!</v>
      </c>
      <c r="M207" s="53"/>
      <c r="N207" s="53"/>
      <c r="O207" s="53"/>
      <c r="P207" s="53"/>
      <c r="Q207" s="46" t="e">
        <f t="shared" si="31"/>
        <v>#DIV/0!</v>
      </c>
      <c r="R207" s="46" t="e">
        <f t="shared" si="32"/>
        <v>#DIV/0!</v>
      </c>
      <c r="S207" s="53"/>
      <c r="T207" s="53"/>
      <c r="U207" s="53"/>
      <c r="V207" s="53"/>
      <c r="W207" s="46" t="e">
        <f t="shared" si="33"/>
        <v>#DIV/0!</v>
      </c>
      <c r="X207" s="46" t="e">
        <f t="shared" si="34"/>
        <v>#DIV/0!</v>
      </c>
      <c r="Y207" s="58"/>
      <c r="Z207" s="53"/>
      <c r="AA207" s="53"/>
      <c r="AB207" s="53"/>
      <c r="AC207" s="46" t="e">
        <f t="shared" si="35"/>
        <v>#DIV/0!</v>
      </c>
      <c r="AD207" s="46" t="e">
        <f t="shared" si="36"/>
        <v>#DIV/0!</v>
      </c>
      <c r="AE207" s="53"/>
      <c r="AF207" s="53"/>
      <c r="AG207" s="53"/>
      <c r="AH207" s="53"/>
      <c r="AI207" s="46" t="e">
        <f t="shared" si="37"/>
        <v>#DIV/0!</v>
      </c>
      <c r="AJ207" s="46" t="e">
        <f t="shared" si="38"/>
        <v>#DIV/0!</v>
      </c>
    </row>
    <row r="208" spans="1:36" ht="16.5" thickTop="1" thickBot="1" x14ac:dyDescent="0.3">
      <c r="A208" s="52">
        <f t="shared" si="26"/>
        <v>3.8958333333333437</v>
      </c>
      <c r="B208" s="53"/>
      <c r="C208" s="53"/>
      <c r="D208" s="53"/>
      <c r="E208" s="46" t="e">
        <f t="shared" si="27"/>
        <v>#DIV/0!</v>
      </c>
      <c r="F208" s="46" t="e">
        <f t="shared" si="28"/>
        <v>#DIV/0!</v>
      </c>
      <c r="G208" s="53"/>
      <c r="H208" s="53">
        <v>1.923</v>
      </c>
      <c r="I208" s="53">
        <v>1.905</v>
      </c>
      <c r="J208" s="53">
        <v>1.913</v>
      </c>
      <c r="K208" s="46">
        <f t="shared" si="29"/>
        <v>1.9136666666666668</v>
      </c>
      <c r="L208" s="46" t="e">
        <f t="shared" si="30"/>
        <v>#DIV/0!</v>
      </c>
      <c r="M208" s="53"/>
      <c r="N208" s="53"/>
      <c r="O208" s="53"/>
      <c r="P208" s="53"/>
      <c r="Q208" s="46" t="e">
        <f t="shared" si="31"/>
        <v>#DIV/0!</v>
      </c>
      <c r="R208" s="46" t="e">
        <f t="shared" si="32"/>
        <v>#DIV/0!</v>
      </c>
      <c r="S208" s="53"/>
      <c r="T208" s="53"/>
      <c r="U208" s="53"/>
      <c r="V208" s="53"/>
      <c r="W208" s="46" t="e">
        <f t="shared" si="33"/>
        <v>#DIV/0!</v>
      </c>
      <c r="X208" s="46" t="e">
        <f t="shared" si="34"/>
        <v>#DIV/0!</v>
      </c>
      <c r="Y208" s="58"/>
      <c r="Z208" s="53"/>
      <c r="AA208" s="53"/>
      <c r="AB208" s="53"/>
      <c r="AC208" s="46" t="e">
        <f t="shared" si="35"/>
        <v>#DIV/0!</v>
      </c>
      <c r="AD208" s="46" t="e">
        <f t="shared" si="36"/>
        <v>#DIV/0!</v>
      </c>
      <c r="AE208" s="53"/>
      <c r="AF208" s="53"/>
      <c r="AG208" s="53"/>
      <c r="AH208" s="53"/>
      <c r="AI208" s="46" t="e">
        <f t="shared" si="37"/>
        <v>#DIV/0!</v>
      </c>
      <c r="AJ208" s="46" t="e">
        <f t="shared" si="38"/>
        <v>#DIV/0!</v>
      </c>
    </row>
    <row r="209" spans="1:36" ht="16.5" thickTop="1" thickBot="1" x14ac:dyDescent="0.3">
      <c r="A209" s="52">
        <f t="shared" si="26"/>
        <v>3.9166666666666772</v>
      </c>
      <c r="B209" s="53"/>
      <c r="C209" s="53"/>
      <c r="D209" s="53"/>
      <c r="E209" s="46" t="e">
        <f t="shared" si="27"/>
        <v>#DIV/0!</v>
      </c>
      <c r="F209" s="46" t="e">
        <f t="shared" si="28"/>
        <v>#DIV/0!</v>
      </c>
      <c r="G209" s="53"/>
      <c r="H209" s="53">
        <v>1.923</v>
      </c>
      <c r="I209" s="53">
        <v>1.905</v>
      </c>
      <c r="J209" s="53">
        <v>1.913</v>
      </c>
      <c r="K209" s="46">
        <f t="shared" si="29"/>
        <v>1.9136666666666668</v>
      </c>
      <c r="L209" s="46" t="e">
        <f t="shared" si="30"/>
        <v>#DIV/0!</v>
      </c>
      <c r="M209" s="53"/>
      <c r="N209" s="53"/>
      <c r="O209" s="53"/>
      <c r="P209" s="53"/>
      <c r="Q209" s="46" t="e">
        <f t="shared" si="31"/>
        <v>#DIV/0!</v>
      </c>
      <c r="R209" s="46" t="e">
        <f t="shared" si="32"/>
        <v>#DIV/0!</v>
      </c>
      <c r="S209" s="53"/>
      <c r="T209" s="53"/>
      <c r="U209" s="53"/>
      <c r="V209" s="53"/>
      <c r="W209" s="46" t="e">
        <f t="shared" si="33"/>
        <v>#DIV/0!</v>
      </c>
      <c r="X209" s="46" t="e">
        <f t="shared" si="34"/>
        <v>#DIV/0!</v>
      </c>
      <c r="Y209" s="58"/>
      <c r="Z209" s="53"/>
      <c r="AA209" s="53"/>
      <c r="AB209" s="53"/>
      <c r="AC209" s="46" t="e">
        <f t="shared" si="35"/>
        <v>#DIV/0!</v>
      </c>
      <c r="AD209" s="46" t="e">
        <f t="shared" si="36"/>
        <v>#DIV/0!</v>
      </c>
      <c r="AE209" s="53"/>
      <c r="AF209" s="53"/>
      <c r="AG209" s="53"/>
      <c r="AH209" s="53"/>
      <c r="AI209" s="46" t="e">
        <f t="shared" si="37"/>
        <v>#DIV/0!</v>
      </c>
      <c r="AJ209" s="46" t="e">
        <f t="shared" si="38"/>
        <v>#DIV/0!</v>
      </c>
    </row>
    <row r="210" spans="1:36" ht="16.5" thickTop="1" thickBot="1" x14ac:dyDescent="0.3">
      <c r="A210" s="52">
        <f t="shared" si="26"/>
        <v>3.9375000000000107</v>
      </c>
      <c r="B210" s="53"/>
      <c r="C210" s="53"/>
      <c r="D210" s="53"/>
      <c r="E210" s="46" t="e">
        <f t="shared" si="27"/>
        <v>#DIV/0!</v>
      </c>
      <c r="F210" s="46" t="e">
        <f t="shared" si="28"/>
        <v>#DIV/0!</v>
      </c>
      <c r="G210" s="53"/>
      <c r="H210" s="53">
        <v>1.923</v>
      </c>
      <c r="I210" s="53">
        <v>1.905</v>
      </c>
      <c r="J210" s="53">
        <v>1.913</v>
      </c>
      <c r="K210" s="46">
        <f t="shared" si="29"/>
        <v>1.9136666666666668</v>
      </c>
      <c r="L210" s="46" t="e">
        <f t="shared" si="30"/>
        <v>#DIV/0!</v>
      </c>
      <c r="M210" s="53"/>
      <c r="N210" s="53"/>
      <c r="O210" s="53"/>
      <c r="P210" s="53"/>
      <c r="Q210" s="46" t="e">
        <f t="shared" si="31"/>
        <v>#DIV/0!</v>
      </c>
      <c r="R210" s="46" t="e">
        <f t="shared" si="32"/>
        <v>#DIV/0!</v>
      </c>
      <c r="S210" s="53"/>
      <c r="T210" s="53"/>
      <c r="U210" s="53"/>
      <c r="V210" s="53"/>
      <c r="W210" s="46" t="e">
        <f t="shared" si="33"/>
        <v>#DIV/0!</v>
      </c>
      <c r="X210" s="46" t="e">
        <f t="shared" si="34"/>
        <v>#DIV/0!</v>
      </c>
      <c r="Y210" s="58"/>
      <c r="Z210" s="53"/>
      <c r="AA210" s="53"/>
      <c r="AB210" s="53"/>
      <c r="AC210" s="46" t="e">
        <f t="shared" si="35"/>
        <v>#DIV/0!</v>
      </c>
      <c r="AD210" s="46" t="e">
        <f t="shared" si="36"/>
        <v>#DIV/0!</v>
      </c>
      <c r="AE210" s="53"/>
      <c r="AF210" s="53"/>
      <c r="AG210" s="53"/>
      <c r="AH210" s="53"/>
      <c r="AI210" s="46" t="e">
        <f t="shared" si="37"/>
        <v>#DIV/0!</v>
      </c>
      <c r="AJ210" s="46" t="e">
        <f t="shared" si="38"/>
        <v>#DIV/0!</v>
      </c>
    </row>
    <row r="211" spans="1:36" ht="16.5" thickTop="1" thickBot="1" x14ac:dyDescent="0.3">
      <c r="A211" s="52">
        <f t="shared" si="26"/>
        <v>3.9583333333333441</v>
      </c>
      <c r="B211" s="53"/>
      <c r="C211" s="53"/>
      <c r="D211" s="53"/>
      <c r="E211" s="46" t="e">
        <f t="shared" si="27"/>
        <v>#DIV/0!</v>
      </c>
      <c r="F211" s="46" t="e">
        <f t="shared" si="28"/>
        <v>#DIV/0!</v>
      </c>
      <c r="G211" s="53"/>
      <c r="H211" s="53">
        <v>1.923</v>
      </c>
      <c r="I211" s="53">
        <v>1.905</v>
      </c>
      <c r="J211" s="53">
        <v>1.913</v>
      </c>
      <c r="K211" s="46">
        <f t="shared" si="29"/>
        <v>1.9136666666666668</v>
      </c>
      <c r="L211" s="46" t="e">
        <f t="shared" si="30"/>
        <v>#DIV/0!</v>
      </c>
      <c r="M211" s="53"/>
      <c r="N211" s="53"/>
      <c r="O211" s="53"/>
      <c r="P211" s="53"/>
      <c r="Q211" s="46" t="e">
        <f t="shared" si="31"/>
        <v>#DIV/0!</v>
      </c>
      <c r="R211" s="46" t="e">
        <f t="shared" si="32"/>
        <v>#DIV/0!</v>
      </c>
      <c r="S211" s="53"/>
      <c r="T211" s="53"/>
      <c r="U211" s="53"/>
      <c r="V211" s="53"/>
      <c r="W211" s="46" t="e">
        <f t="shared" si="33"/>
        <v>#DIV/0!</v>
      </c>
      <c r="X211" s="46" t="e">
        <f t="shared" si="34"/>
        <v>#DIV/0!</v>
      </c>
      <c r="Y211" s="58"/>
      <c r="Z211" s="53"/>
      <c r="AA211" s="53"/>
      <c r="AB211" s="53"/>
      <c r="AC211" s="46" t="e">
        <f t="shared" si="35"/>
        <v>#DIV/0!</v>
      </c>
      <c r="AD211" s="46" t="e">
        <f t="shared" si="36"/>
        <v>#DIV/0!</v>
      </c>
      <c r="AE211" s="53"/>
      <c r="AF211" s="53"/>
      <c r="AG211" s="53"/>
      <c r="AH211" s="53"/>
      <c r="AI211" s="46" t="e">
        <f t="shared" si="37"/>
        <v>#DIV/0!</v>
      </c>
      <c r="AJ211" s="46" t="e">
        <f t="shared" si="38"/>
        <v>#DIV/0!</v>
      </c>
    </row>
    <row r="212" spans="1:36" ht="16.5" thickTop="1" thickBot="1" x14ac:dyDescent="0.3">
      <c r="A212" s="52">
        <f t="shared" si="26"/>
        <v>3.9791666666666776</v>
      </c>
      <c r="B212" s="53"/>
      <c r="C212" s="53"/>
      <c r="D212" s="53"/>
      <c r="E212" s="46" t="e">
        <f t="shared" si="27"/>
        <v>#DIV/0!</v>
      </c>
      <c r="F212" s="46" t="e">
        <f t="shared" si="28"/>
        <v>#DIV/0!</v>
      </c>
      <c r="G212" s="53"/>
      <c r="H212" s="53">
        <v>1.923</v>
      </c>
      <c r="I212" s="53">
        <v>1.905</v>
      </c>
      <c r="J212" s="53">
        <v>1.913</v>
      </c>
      <c r="K212" s="46">
        <f t="shared" si="29"/>
        <v>1.9136666666666668</v>
      </c>
      <c r="L212" s="46" t="e">
        <f t="shared" si="30"/>
        <v>#DIV/0!</v>
      </c>
      <c r="M212" s="53"/>
      <c r="N212" s="53"/>
      <c r="O212" s="53"/>
      <c r="P212" s="53"/>
      <c r="Q212" s="46" t="e">
        <f t="shared" si="31"/>
        <v>#DIV/0!</v>
      </c>
      <c r="R212" s="46" t="e">
        <f t="shared" si="32"/>
        <v>#DIV/0!</v>
      </c>
      <c r="S212" s="53"/>
      <c r="T212" s="53"/>
      <c r="U212" s="53"/>
      <c r="V212" s="53"/>
      <c r="W212" s="46" t="e">
        <f t="shared" si="33"/>
        <v>#DIV/0!</v>
      </c>
      <c r="X212" s="46" t="e">
        <f t="shared" si="34"/>
        <v>#DIV/0!</v>
      </c>
      <c r="Y212" s="58"/>
      <c r="Z212" s="53"/>
      <c r="AA212" s="53"/>
      <c r="AB212" s="53"/>
      <c r="AC212" s="46" t="e">
        <f t="shared" si="35"/>
        <v>#DIV/0!</v>
      </c>
      <c r="AD212" s="46" t="e">
        <f t="shared" si="36"/>
        <v>#DIV/0!</v>
      </c>
      <c r="AE212" s="53"/>
      <c r="AF212" s="53"/>
      <c r="AG212" s="53"/>
      <c r="AH212" s="53"/>
      <c r="AI212" s="46" t="e">
        <f t="shared" si="37"/>
        <v>#DIV/0!</v>
      </c>
      <c r="AJ212" s="46" t="e">
        <f t="shared" si="38"/>
        <v>#DIV/0!</v>
      </c>
    </row>
    <row r="213" spans="1:36" ht="16.5" thickTop="1" thickBot="1" x14ac:dyDescent="0.3">
      <c r="A213" s="52">
        <f t="shared" si="26"/>
        <v>4.0000000000000107</v>
      </c>
      <c r="B213" s="53"/>
      <c r="C213" s="53"/>
      <c r="D213" s="53"/>
      <c r="E213" s="46" t="e">
        <f t="shared" si="27"/>
        <v>#DIV/0!</v>
      </c>
      <c r="F213" s="46" t="e">
        <f t="shared" si="28"/>
        <v>#DIV/0!</v>
      </c>
      <c r="G213" s="53"/>
      <c r="H213" s="53">
        <v>1.923</v>
      </c>
      <c r="I213" s="53">
        <v>1.905</v>
      </c>
      <c r="J213" s="53">
        <v>1.913</v>
      </c>
      <c r="K213" s="46">
        <f t="shared" si="29"/>
        <v>1.9136666666666668</v>
      </c>
      <c r="L213" s="46" t="e">
        <f t="shared" si="30"/>
        <v>#DIV/0!</v>
      </c>
      <c r="M213" s="53"/>
      <c r="N213" s="53"/>
      <c r="O213" s="53"/>
      <c r="P213" s="53"/>
      <c r="Q213" s="46" t="e">
        <f t="shared" si="31"/>
        <v>#DIV/0!</v>
      </c>
      <c r="R213" s="46" t="e">
        <f t="shared" si="32"/>
        <v>#DIV/0!</v>
      </c>
      <c r="S213" s="53"/>
      <c r="T213" s="53"/>
      <c r="U213" s="53"/>
      <c r="V213" s="53"/>
      <c r="W213" s="46" t="e">
        <f t="shared" si="33"/>
        <v>#DIV/0!</v>
      </c>
      <c r="X213" s="46" t="e">
        <f t="shared" si="34"/>
        <v>#DIV/0!</v>
      </c>
      <c r="Y213" s="58"/>
      <c r="Z213" s="53"/>
      <c r="AA213" s="53"/>
      <c r="AB213" s="53"/>
      <c r="AC213" s="46" t="e">
        <f t="shared" si="35"/>
        <v>#DIV/0!</v>
      </c>
      <c r="AD213" s="46" t="e">
        <f t="shared" si="36"/>
        <v>#DIV/0!</v>
      </c>
      <c r="AE213" s="53"/>
      <c r="AF213" s="53"/>
      <c r="AG213" s="53"/>
      <c r="AH213" s="53"/>
      <c r="AI213" s="46" t="e">
        <f t="shared" si="37"/>
        <v>#DIV/0!</v>
      </c>
      <c r="AJ213" s="46" t="e">
        <f t="shared" si="38"/>
        <v>#DIV/0!</v>
      </c>
    </row>
    <row r="214" spans="1:36" ht="16.5" thickTop="1" thickBot="1" x14ac:dyDescent="0.3">
      <c r="A214" s="52">
        <f t="shared" ref="A214:A277" si="39">IF(OR(ISBLANK($E$11),ISBLANK($I$11)),"please fill out the three times into row 10",A213+$I$11)</f>
        <v>4.0208333333333437</v>
      </c>
      <c r="B214" s="53"/>
      <c r="C214" s="53"/>
      <c r="D214" s="53"/>
      <c r="E214" s="46" t="e">
        <f t="shared" ref="E214:E277" si="40">AVERAGEIF(B214:D214,"&lt;&gt;0")</f>
        <v>#DIV/0!</v>
      </c>
      <c r="F214" s="46" t="e">
        <f t="shared" ref="F214:F277" si="41">E214-$E214</f>
        <v>#DIV/0!</v>
      </c>
      <c r="G214" s="53"/>
      <c r="H214" s="53">
        <v>1.923</v>
      </c>
      <c r="I214" s="53">
        <v>1.905</v>
      </c>
      <c r="J214" s="53">
        <v>1.913</v>
      </c>
      <c r="K214" s="46">
        <f t="shared" ref="K214:K277" si="42">AVERAGEIF(H214:J214,"&lt;&gt;0")</f>
        <v>1.9136666666666668</v>
      </c>
      <c r="L214" s="46" t="e">
        <f t="shared" ref="L214:L277" si="43">K214-$E214</f>
        <v>#DIV/0!</v>
      </c>
      <c r="M214" s="53"/>
      <c r="N214" s="53"/>
      <c r="O214" s="53"/>
      <c r="P214" s="53"/>
      <c r="Q214" s="46" t="e">
        <f t="shared" ref="Q214:Q277" si="44">AVERAGEIF(N214:P214,"&lt;&gt;0")</f>
        <v>#DIV/0!</v>
      </c>
      <c r="R214" s="46" t="e">
        <f t="shared" ref="R214:R277" si="45">Q214-$E214</f>
        <v>#DIV/0!</v>
      </c>
      <c r="S214" s="53"/>
      <c r="T214" s="53"/>
      <c r="U214" s="53"/>
      <c r="V214" s="53"/>
      <c r="W214" s="46" t="e">
        <f t="shared" ref="W214:W277" si="46">AVERAGEIF(T214:V214,"&lt;&gt;0")</f>
        <v>#DIV/0!</v>
      </c>
      <c r="X214" s="46" t="e">
        <f t="shared" ref="X214:X277" si="47">W214-$E214</f>
        <v>#DIV/0!</v>
      </c>
      <c r="Y214" s="58"/>
      <c r="Z214" s="53"/>
      <c r="AA214" s="53"/>
      <c r="AB214" s="53"/>
      <c r="AC214" s="46" t="e">
        <f t="shared" ref="AC214:AC277" si="48">AVERAGEIF(Z214:AB214,"&lt;&gt;0")</f>
        <v>#DIV/0!</v>
      </c>
      <c r="AD214" s="46" t="e">
        <f t="shared" ref="AD214:AD277" si="49">AC214-$E214</f>
        <v>#DIV/0!</v>
      </c>
      <c r="AE214" s="53"/>
      <c r="AF214" s="53"/>
      <c r="AG214" s="53"/>
      <c r="AH214" s="53"/>
      <c r="AI214" s="46" t="e">
        <f t="shared" ref="AI214:AI277" si="50">AVERAGEIF(AF214:AH214,"&lt;&gt;0")</f>
        <v>#DIV/0!</v>
      </c>
      <c r="AJ214" s="46" t="e">
        <f t="shared" ref="AJ214:AJ277" si="51">AI214-$E214</f>
        <v>#DIV/0!</v>
      </c>
    </row>
    <row r="215" spans="1:36" ht="16.5" thickTop="1" thickBot="1" x14ac:dyDescent="0.3">
      <c r="A215" s="52">
        <f t="shared" si="39"/>
        <v>4.0416666666666767</v>
      </c>
      <c r="B215" s="53"/>
      <c r="C215" s="53"/>
      <c r="D215" s="53"/>
      <c r="E215" s="46" t="e">
        <f t="shared" si="40"/>
        <v>#DIV/0!</v>
      </c>
      <c r="F215" s="46" t="e">
        <f t="shared" si="41"/>
        <v>#DIV/0!</v>
      </c>
      <c r="G215" s="53"/>
      <c r="H215" s="53">
        <v>1.923</v>
      </c>
      <c r="I215" s="53">
        <v>1.905</v>
      </c>
      <c r="J215" s="53">
        <v>1.913</v>
      </c>
      <c r="K215" s="46">
        <f t="shared" si="42"/>
        <v>1.9136666666666668</v>
      </c>
      <c r="L215" s="46" t="e">
        <f t="shared" si="43"/>
        <v>#DIV/0!</v>
      </c>
      <c r="M215" s="53"/>
      <c r="N215" s="53"/>
      <c r="O215" s="53"/>
      <c r="P215" s="53"/>
      <c r="Q215" s="46" t="e">
        <f t="shared" si="44"/>
        <v>#DIV/0!</v>
      </c>
      <c r="R215" s="46" t="e">
        <f t="shared" si="45"/>
        <v>#DIV/0!</v>
      </c>
      <c r="S215" s="53"/>
      <c r="T215" s="53"/>
      <c r="U215" s="53"/>
      <c r="V215" s="53"/>
      <c r="W215" s="46" t="e">
        <f t="shared" si="46"/>
        <v>#DIV/0!</v>
      </c>
      <c r="X215" s="46" t="e">
        <f t="shared" si="47"/>
        <v>#DIV/0!</v>
      </c>
      <c r="Y215" s="58"/>
      <c r="Z215" s="53"/>
      <c r="AA215" s="53"/>
      <c r="AB215" s="53"/>
      <c r="AC215" s="46" t="e">
        <f t="shared" si="48"/>
        <v>#DIV/0!</v>
      </c>
      <c r="AD215" s="46" t="e">
        <f t="shared" si="49"/>
        <v>#DIV/0!</v>
      </c>
      <c r="AE215" s="53"/>
      <c r="AF215" s="53"/>
      <c r="AG215" s="53"/>
      <c r="AH215" s="53"/>
      <c r="AI215" s="46" t="e">
        <f t="shared" si="50"/>
        <v>#DIV/0!</v>
      </c>
      <c r="AJ215" s="46" t="e">
        <f t="shared" si="51"/>
        <v>#DIV/0!</v>
      </c>
    </row>
    <row r="216" spans="1:36" ht="16.5" thickTop="1" thickBot="1" x14ac:dyDescent="0.3">
      <c r="A216" s="52">
        <f t="shared" si="39"/>
        <v>4.0625000000000098</v>
      </c>
      <c r="B216" s="53"/>
      <c r="C216" s="53"/>
      <c r="D216" s="53"/>
      <c r="E216" s="46" t="e">
        <f t="shared" si="40"/>
        <v>#DIV/0!</v>
      </c>
      <c r="F216" s="46" t="e">
        <f t="shared" si="41"/>
        <v>#DIV/0!</v>
      </c>
      <c r="G216" s="53"/>
      <c r="H216" s="53">
        <v>1.923</v>
      </c>
      <c r="I216" s="53">
        <v>1.905</v>
      </c>
      <c r="J216" s="53">
        <v>1.913</v>
      </c>
      <c r="K216" s="46">
        <f t="shared" si="42"/>
        <v>1.9136666666666668</v>
      </c>
      <c r="L216" s="46" t="e">
        <f t="shared" si="43"/>
        <v>#DIV/0!</v>
      </c>
      <c r="M216" s="53"/>
      <c r="N216" s="53"/>
      <c r="O216" s="53"/>
      <c r="P216" s="53"/>
      <c r="Q216" s="46" t="e">
        <f t="shared" si="44"/>
        <v>#DIV/0!</v>
      </c>
      <c r="R216" s="46" t="e">
        <f t="shared" si="45"/>
        <v>#DIV/0!</v>
      </c>
      <c r="S216" s="53"/>
      <c r="T216" s="53"/>
      <c r="U216" s="53"/>
      <c r="V216" s="53"/>
      <c r="W216" s="46" t="e">
        <f t="shared" si="46"/>
        <v>#DIV/0!</v>
      </c>
      <c r="X216" s="46" t="e">
        <f t="shared" si="47"/>
        <v>#DIV/0!</v>
      </c>
      <c r="Y216" s="58"/>
      <c r="Z216" s="53"/>
      <c r="AA216" s="53"/>
      <c r="AB216" s="53"/>
      <c r="AC216" s="46" t="e">
        <f t="shared" si="48"/>
        <v>#DIV/0!</v>
      </c>
      <c r="AD216" s="46" t="e">
        <f t="shared" si="49"/>
        <v>#DIV/0!</v>
      </c>
      <c r="AE216" s="53"/>
      <c r="AF216" s="53"/>
      <c r="AG216" s="53"/>
      <c r="AH216" s="53"/>
      <c r="AI216" s="46" t="e">
        <f t="shared" si="50"/>
        <v>#DIV/0!</v>
      </c>
      <c r="AJ216" s="46" t="e">
        <f t="shared" si="51"/>
        <v>#DIV/0!</v>
      </c>
    </row>
    <row r="217" spans="1:36" ht="16.5" thickTop="1" thickBot="1" x14ac:dyDescent="0.3">
      <c r="A217" s="52">
        <f t="shared" si="39"/>
        <v>4.0833333333333428</v>
      </c>
      <c r="B217" s="53"/>
      <c r="C217" s="53"/>
      <c r="D217" s="53"/>
      <c r="E217" s="46" t="e">
        <f t="shared" si="40"/>
        <v>#DIV/0!</v>
      </c>
      <c r="F217" s="46" t="e">
        <f t="shared" si="41"/>
        <v>#DIV/0!</v>
      </c>
      <c r="G217" s="53"/>
      <c r="H217" s="53">
        <v>1.923</v>
      </c>
      <c r="I217" s="53">
        <v>1.905</v>
      </c>
      <c r="J217" s="53">
        <v>1.913</v>
      </c>
      <c r="K217" s="46">
        <f t="shared" si="42"/>
        <v>1.9136666666666668</v>
      </c>
      <c r="L217" s="46" t="e">
        <f t="shared" si="43"/>
        <v>#DIV/0!</v>
      </c>
      <c r="M217" s="53"/>
      <c r="N217" s="53"/>
      <c r="O217" s="53"/>
      <c r="P217" s="53"/>
      <c r="Q217" s="46" t="e">
        <f t="shared" si="44"/>
        <v>#DIV/0!</v>
      </c>
      <c r="R217" s="46" t="e">
        <f t="shared" si="45"/>
        <v>#DIV/0!</v>
      </c>
      <c r="S217" s="53"/>
      <c r="T217" s="53"/>
      <c r="U217" s="53"/>
      <c r="V217" s="53"/>
      <c r="W217" s="46" t="e">
        <f t="shared" si="46"/>
        <v>#DIV/0!</v>
      </c>
      <c r="X217" s="46" t="e">
        <f t="shared" si="47"/>
        <v>#DIV/0!</v>
      </c>
      <c r="Y217" s="58"/>
      <c r="Z217" s="53"/>
      <c r="AA217" s="53"/>
      <c r="AB217" s="53"/>
      <c r="AC217" s="46" t="e">
        <f t="shared" si="48"/>
        <v>#DIV/0!</v>
      </c>
      <c r="AD217" s="46" t="e">
        <f t="shared" si="49"/>
        <v>#DIV/0!</v>
      </c>
      <c r="AE217" s="53"/>
      <c r="AF217" s="53"/>
      <c r="AG217" s="53"/>
      <c r="AH217" s="53"/>
      <c r="AI217" s="46" t="e">
        <f t="shared" si="50"/>
        <v>#DIV/0!</v>
      </c>
      <c r="AJ217" s="46" t="e">
        <f t="shared" si="51"/>
        <v>#DIV/0!</v>
      </c>
    </row>
    <row r="218" spans="1:36" ht="16.5" thickTop="1" thickBot="1" x14ac:dyDescent="0.3">
      <c r="A218" s="52">
        <f t="shared" si="39"/>
        <v>4.1041666666666758</v>
      </c>
      <c r="B218" s="53"/>
      <c r="C218" s="53"/>
      <c r="D218" s="53"/>
      <c r="E218" s="46" t="e">
        <f t="shared" si="40"/>
        <v>#DIV/0!</v>
      </c>
      <c r="F218" s="46" t="e">
        <f t="shared" si="41"/>
        <v>#DIV/0!</v>
      </c>
      <c r="G218" s="53"/>
      <c r="H218" s="53">
        <v>1.923</v>
      </c>
      <c r="I218" s="53">
        <v>1.905</v>
      </c>
      <c r="J218" s="53">
        <v>1.913</v>
      </c>
      <c r="K218" s="46">
        <f t="shared" si="42"/>
        <v>1.9136666666666668</v>
      </c>
      <c r="L218" s="46" t="e">
        <f t="shared" si="43"/>
        <v>#DIV/0!</v>
      </c>
      <c r="M218" s="53"/>
      <c r="N218" s="53"/>
      <c r="O218" s="53"/>
      <c r="P218" s="53"/>
      <c r="Q218" s="46" t="e">
        <f t="shared" si="44"/>
        <v>#DIV/0!</v>
      </c>
      <c r="R218" s="46" t="e">
        <f t="shared" si="45"/>
        <v>#DIV/0!</v>
      </c>
      <c r="S218" s="53"/>
      <c r="T218" s="53"/>
      <c r="U218" s="53"/>
      <c r="V218" s="53"/>
      <c r="W218" s="46" t="e">
        <f t="shared" si="46"/>
        <v>#DIV/0!</v>
      </c>
      <c r="X218" s="46" t="e">
        <f t="shared" si="47"/>
        <v>#DIV/0!</v>
      </c>
      <c r="Y218" s="58"/>
      <c r="Z218" s="53"/>
      <c r="AA218" s="53"/>
      <c r="AB218" s="53"/>
      <c r="AC218" s="46" t="e">
        <f t="shared" si="48"/>
        <v>#DIV/0!</v>
      </c>
      <c r="AD218" s="46" t="e">
        <f t="shared" si="49"/>
        <v>#DIV/0!</v>
      </c>
      <c r="AE218" s="53"/>
      <c r="AF218" s="53"/>
      <c r="AG218" s="53"/>
      <c r="AH218" s="53"/>
      <c r="AI218" s="46" t="e">
        <f t="shared" si="50"/>
        <v>#DIV/0!</v>
      </c>
      <c r="AJ218" s="46" t="e">
        <f t="shared" si="51"/>
        <v>#DIV/0!</v>
      </c>
    </row>
    <row r="219" spans="1:36" ht="16.5" thickTop="1" thickBot="1" x14ac:dyDescent="0.3">
      <c r="A219" s="52">
        <f t="shared" si="39"/>
        <v>4.1250000000000089</v>
      </c>
      <c r="B219" s="53"/>
      <c r="C219" s="53"/>
      <c r="D219" s="53"/>
      <c r="E219" s="46" t="e">
        <f t="shared" si="40"/>
        <v>#DIV/0!</v>
      </c>
      <c r="F219" s="46" t="e">
        <f t="shared" si="41"/>
        <v>#DIV/0!</v>
      </c>
      <c r="G219" s="53"/>
      <c r="H219" s="53">
        <v>1.923</v>
      </c>
      <c r="I219" s="53">
        <v>1.905</v>
      </c>
      <c r="J219" s="53">
        <v>1.913</v>
      </c>
      <c r="K219" s="46">
        <f t="shared" si="42"/>
        <v>1.9136666666666668</v>
      </c>
      <c r="L219" s="46" t="e">
        <f t="shared" si="43"/>
        <v>#DIV/0!</v>
      </c>
      <c r="M219" s="53"/>
      <c r="N219" s="53"/>
      <c r="O219" s="53"/>
      <c r="P219" s="53"/>
      <c r="Q219" s="46" t="e">
        <f t="shared" si="44"/>
        <v>#DIV/0!</v>
      </c>
      <c r="R219" s="46" t="e">
        <f t="shared" si="45"/>
        <v>#DIV/0!</v>
      </c>
      <c r="S219" s="53"/>
      <c r="T219" s="53"/>
      <c r="U219" s="53"/>
      <c r="V219" s="53"/>
      <c r="W219" s="46" t="e">
        <f t="shared" si="46"/>
        <v>#DIV/0!</v>
      </c>
      <c r="X219" s="46" t="e">
        <f t="shared" si="47"/>
        <v>#DIV/0!</v>
      </c>
      <c r="Y219" s="58"/>
      <c r="Z219" s="53"/>
      <c r="AA219" s="53"/>
      <c r="AB219" s="53"/>
      <c r="AC219" s="46" t="e">
        <f t="shared" si="48"/>
        <v>#DIV/0!</v>
      </c>
      <c r="AD219" s="46" t="e">
        <f t="shared" si="49"/>
        <v>#DIV/0!</v>
      </c>
      <c r="AE219" s="53"/>
      <c r="AF219" s="53"/>
      <c r="AG219" s="53"/>
      <c r="AH219" s="53"/>
      <c r="AI219" s="46" t="e">
        <f t="shared" si="50"/>
        <v>#DIV/0!</v>
      </c>
      <c r="AJ219" s="46" t="e">
        <f t="shared" si="51"/>
        <v>#DIV/0!</v>
      </c>
    </row>
    <row r="220" spans="1:36" ht="16.5" thickTop="1" thickBot="1" x14ac:dyDescent="0.3">
      <c r="A220" s="52">
        <f t="shared" si="39"/>
        <v>4.1458333333333419</v>
      </c>
      <c r="B220" s="53"/>
      <c r="C220" s="53"/>
      <c r="D220" s="53"/>
      <c r="E220" s="46" t="e">
        <f t="shared" si="40"/>
        <v>#DIV/0!</v>
      </c>
      <c r="F220" s="46" t="e">
        <f t="shared" si="41"/>
        <v>#DIV/0!</v>
      </c>
      <c r="G220" s="53"/>
      <c r="H220" s="53">
        <v>1.923</v>
      </c>
      <c r="I220" s="53">
        <v>1.905</v>
      </c>
      <c r="J220" s="53">
        <v>1.913</v>
      </c>
      <c r="K220" s="46">
        <f t="shared" si="42"/>
        <v>1.9136666666666668</v>
      </c>
      <c r="L220" s="46" t="e">
        <f t="shared" si="43"/>
        <v>#DIV/0!</v>
      </c>
      <c r="M220" s="53"/>
      <c r="N220" s="53"/>
      <c r="O220" s="53"/>
      <c r="P220" s="53"/>
      <c r="Q220" s="46" t="e">
        <f t="shared" si="44"/>
        <v>#DIV/0!</v>
      </c>
      <c r="R220" s="46" t="e">
        <f t="shared" si="45"/>
        <v>#DIV/0!</v>
      </c>
      <c r="S220" s="53"/>
      <c r="T220" s="53"/>
      <c r="U220" s="53"/>
      <c r="V220" s="53"/>
      <c r="W220" s="46" t="e">
        <f t="shared" si="46"/>
        <v>#DIV/0!</v>
      </c>
      <c r="X220" s="46" t="e">
        <f t="shared" si="47"/>
        <v>#DIV/0!</v>
      </c>
      <c r="Y220" s="58"/>
      <c r="Z220" s="53"/>
      <c r="AA220" s="53"/>
      <c r="AB220" s="53"/>
      <c r="AC220" s="46" t="e">
        <f t="shared" si="48"/>
        <v>#DIV/0!</v>
      </c>
      <c r="AD220" s="46" t="e">
        <f t="shared" si="49"/>
        <v>#DIV/0!</v>
      </c>
      <c r="AE220" s="53"/>
      <c r="AF220" s="53"/>
      <c r="AG220" s="53"/>
      <c r="AH220" s="53"/>
      <c r="AI220" s="46" t="e">
        <f t="shared" si="50"/>
        <v>#DIV/0!</v>
      </c>
      <c r="AJ220" s="46" t="e">
        <f t="shared" si="51"/>
        <v>#DIV/0!</v>
      </c>
    </row>
    <row r="221" spans="1:36" ht="16.5" thickTop="1" thickBot="1" x14ac:dyDescent="0.3">
      <c r="A221" s="52">
        <f t="shared" si="39"/>
        <v>4.166666666666675</v>
      </c>
      <c r="B221" s="53"/>
      <c r="C221" s="53"/>
      <c r="D221" s="53"/>
      <c r="E221" s="46" t="e">
        <f t="shared" si="40"/>
        <v>#DIV/0!</v>
      </c>
      <c r="F221" s="46" t="e">
        <f t="shared" si="41"/>
        <v>#DIV/0!</v>
      </c>
      <c r="G221" s="53"/>
      <c r="H221" s="53">
        <v>1.923</v>
      </c>
      <c r="I221" s="53">
        <v>1.905</v>
      </c>
      <c r="J221" s="53">
        <v>1.913</v>
      </c>
      <c r="K221" s="46">
        <f t="shared" si="42"/>
        <v>1.9136666666666668</v>
      </c>
      <c r="L221" s="46" t="e">
        <f t="shared" si="43"/>
        <v>#DIV/0!</v>
      </c>
      <c r="M221" s="53"/>
      <c r="N221" s="53"/>
      <c r="O221" s="53"/>
      <c r="P221" s="53"/>
      <c r="Q221" s="46" t="e">
        <f t="shared" si="44"/>
        <v>#DIV/0!</v>
      </c>
      <c r="R221" s="46" t="e">
        <f t="shared" si="45"/>
        <v>#DIV/0!</v>
      </c>
      <c r="S221" s="53"/>
      <c r="T221" s="53"/>
      <c r="U221" s="53"/>
      <c r="V221" s="53"/>
      <c r="W221" s="46" t="e">
        <f t="shared" si="46"/>
        <v>#DIV/0!</v>
      </c>
      <c r="X221" s="46" t="e">
        <f t="shared" si="47"/>
        <v>#DIV/0!</v>
      </c>
      <c r="Y221" s="58"/>
      <c r="Z221" s="53"/>
      <c r="AA221" s="53"/>
      <c r="AB221" s="53"/>
      <c r="AC221" s="46" t="e">
        <f t="shared" si="48"/>
        <v>#DIV/0!</v>
      </c>
      <c r="AD221" s="46" t="e">
        <f t="shared" si="49"/>
        <v>#DIV/0!</v>
      </c>
      <c r="AE221" s="53"/>
      <c r="AF221" s="53"/>
      <c r="AG221" s="53"/>
      <c r="AH221" s="53"/>
      <c r="AI221" s="46" t="e">
        <f t="shared" si="50"/>
        <v>#DIV/0!</v>
      </c>
      <c r="AJ221" s="46" t="e">
        <f t="shared" si="51"/>
        <v>#DIV/0!</v>
      </c>
    </row>
    <row r="222" spans="1:36" ht="16.5" thickTop="1" thickBot="1" x14ac:dyDescent="0.3">
      <c r="A222" s="52">
        <f t="shared" si="39"/>
        <v>4.187500000000008</v>
      </c>
      <c r="B222" s="53"/>
      <c r="C222" s="53"/>
      <c r="D222" s="53"/>
      <c r="E222" s="46" t="e">
        <f t="shared" si="40"/>
        <v>#DIV/0!</v>
      </c>
      <c r="F222" s="46" t="e">
        <f t="shared" si="41"/>
        <v>#DIV/0!</v>
      </c>
      <c r="G222" s="53"/>
      <c r="H222" s="53">
        <v>1.923</v>
      </c>
      <c r="I222" s="53">
        <v>1.905</v>
      </c>
      <c r="J222" s="53">
        <v>1.913</v>
      </c>
      <c r="K222" s="46">
        <f t="shared" si="42"/>
        <v>1.9136666666666668</v>
      </c>
      <c r="L222" s="46" t="e">
        <f t="shared" si="43"/>
        <v>#DIV/0!</v>
      </c>
      <c r="M222" s="53"/>
      <c r="N222" s="53"/>
      <c r="O222" s="53"/>
      <c r="P222" s="53"/>
      <c r="Q222" s="46" t="e">
        <f t="shared" si="44"/>
        <v>#DIV/0!</v>
      </c>
      <c r="R222" s="46" t="e">
        <f t="shared" si="45"/>
        <v>#DIV/0!</v>
      </c>
      <c r="S222" s="53"/>
      <c r="T222" s="53"/>
      <c r="U222" s="53"/>
      <c r="V222" s="53"/>
      <c r="W222" s="46" t="e">
        <f t="shared" si="46"/>
        <v>#DIV/0!</v>
      </c>
      <c r="X222" s="46" t="e">
        <f t="shared" si="47"/>
        <v>#DIV/0!</v>
      </c>
      <c r="Y222" s="58"/>
      <c r="Z222" s="53"/>
      <c r="AA222" s="53"/>
      <c r="AB222" s="53"/>
      <c r="AC222" s="46" t="e">
        <f t="shared" si="48"/>
        <v>#DIV/0!</v>
      </c>
      <c r="AD222" s="46" t="e">
        <f t="shared" si="49"/>
        <v>#DIV/0!</v>
      </c>
      <c r="AE222" s="53"/>
      <c r="AF222" s="53"/>
      <c r="AG222" s="53"/>
      <c r="AH222" s="53"/>
      <c r="AI222" s="46" t="e">
        <f t="shared" si="50"/>
        <v>#DIV/0!</v>
      </c>
      <c r="AJ222" s="46" t="e">
        <f t="shared" si="51"/>
        <v>#DIV/0!</v>
      </c>
    </row>
    <row r="223" spans="1:36" ht="16.5" thickTop="1" thickBot="1" x14ac:dyDescent="0.3">
      <c r="A223" s="52">
        <f t="shared" si="39"/>
        <v>4.208333333333341</v>
      </c>
      <c r="B223" s="53"/>
      <c r="C223" s="53"/>
      <c r="D223" s="53"/>
      <c r="E223" s="46" t="e">
        <f t="shared" si="40"/>
        <v>#DIV/0!</v>
      </c>
      <c r="F223" s="46" t="e">
        <f t="shared" si="41"/>
        <v>#DIV/0!</v>
      </c>
      <c r="G223" s="53"/>
      <c r="H223" s="53">
        <v>1.923</v>
      </c>
      <c r="I223" s="53">
        <v>1.905</v>
      </c>
      <c r="J223" s="53">
        <v>1.913</v>
      </c>
      <c r="K223" s="46">
        <f t="shared" si="42"/>
        <v>1.9136666666666668</v>
      </c>
      <c r="L223" s="46" t="e">
        <f t="shared" si="43"/>
        <v>#DIV/0!</v>
      </c>
      <c r="M223" s="53"/>
      <c r="N223" s="53"/>
      <c r="O223" s="53"/>
      <c r="P223" s="53"/>
      <c r="Q223" s="46" t="e">
        <f t="shared" si="44"/>
        <v>#DIV/0!</v>
      </c>
      <c r="R223" s="46" t="e">
        <f t="shared" si="45"/>
        <v>#DIV/0!</v>
      </c>
      <c r="S223" s="53"/>
      <c r="T223" s="53"/>
      <c r="U223" s="53"/>
      <c r="V223" s="53"/>
      <c r="W223" s="46" t="e">
        <f t="shared" si="46"/>
        <v>#DIV/0!</v>
      </c>
      <c r="X223" s="46" t="e">
        <f t="shared" si="47"/>
        <v>#DIV/0!</v>
      </c>
      <c r="Y223" s="58"/>
      <c r="Z223" s="53"/>
      <c r="AA223" s="53"/>
      <c r="AB223" s="53"/>
      <c r="AC223" s="46" t="e">
        <f t="shared" si="48"/>
        <v>#DIV/0!</v>
      </c>
      <c r="AD223" s="46" t="e">
        <f t="shared" si="49"/>
        <v>#DIV/0!</v>
      </c>
      <c r="AE223" s="53"/>
      <c r="AF223" s="53"/>
      <c r="AG223" s="53"/>
      <c r="AH223" s="53"/>
      <c r="AI223" s="46" t="e">
        <f t="shared" si="50"/>
        <v>#DIV/0!</v>
      </c>
      <c r="AJ223" s="46" t="e">
        <f t="shared" si="51"/>
        <v>#DIV/0!</v>
      </c>
    </row>
    <row r="224" spans="1:36" ht="16.5" thickTop="1" thickBot="1" x14ac:dyDescent="0.3">
      <c r="A224" s="52">
        <f t="shared" si="39"/>
        <v>4.2291666666666741</v>
      </c>
      <c r="B224" s="53"/>
      <c r="C224" s="53"/>
      <c r="D224" s="53"/>
      <c r="E224" s="46" t="e">
        <f t="shared" si="40"/>
        <v>#DIV/0!</v>
      </c>
      <c r="F224" s="46" t="e">
        <f t="shared" si="41"/>
        <v>#DIV/0!</v>
      </c>
      <c r="G224" s="53"/>
      <c r="H224" s="53">
        <v>1.923</v>
      </c>
      <c r="I224" s="53">
        <v>1.905</v>
      </c>
      <c r="J224" s="53">
        <v>1.913</v>
      </c>
      <c r="K224" s="46">
        <f t="shared" si="42"/>
        <v>1.9136666666666668</v>
      </c>
      <c r="L224" s="46" t="e">
        <f t="shared" si="43"/>
        <v>#DIV/0!</v>
      </c>
      <c r="M224" s="53"/>
      <c r="N224" s="53"/>
      <c r="O224" s="53"/>
      <c r="P224" s="53"/>
      <c r="Q224" s="46" t="e">
        <f t="shared" si="44"/>
        <v>#DIV/0!</v>
      </c>
      <c r="R224" s="46" t="e">
        <f t="shared" si="45"/>
        <v>#DIV/0!</v>
      </c>
      <c r="S224" s="53"/>
      <c r="T224" s="53"/>
      <c r="U224" s="53"/>
      <c r="V224" s="53"/>
      <c r="W224" s="46" t="e">
        <f t="shared" si="46"/>
        <v>#DIV/0!</v>
      </c>
      <c r="X224" s="46" t="e">
        <f t="shared" si="47"/>
        <v>#DIV/0!</v>
      </c>
      <c r="Y224" s="58"/>
      <c r="Z224" s="53"/>
      <c r="AA224" s="53"/>
      <c r="AB224" s="53"/>
      <c r="AC224" s="46" t="e">
        <f t="shared" si="48"/>
        <v>#DIV/0!</v>
      </c>
      <c r="AD224" s="46" t="e">
        <f t="shared" si="49"/>
        <v>#DIV/0!</v>
      </c>
      <c r="AE224" s="53"/>
      <c r="AF224" s="53"/>
      <c r="AG224" s="53"/>
      <c r="AH224" s="53"/>
      <c r="AI224" s="46" t="e">
        <f t="shared" si="50"/>
        <v>#DIV/0!</v>
      </c>
      <c r="AJ224" s="46" t="e">
        <f t="shared" si="51"/>
        <v>#DIV/0!</v>
      </c>
    </row>
    <row r="225" spans="1:36" ht="16.5" thickTop="1" thickBot="1" x14ac:dyDescent="0.3">
      <c r="A225" s="52">
        <f t="shared" si="39"/>
        <v>4.2500000000000071</v>
      </c>
      <c r="B225" s="53"/>
      <c r="C225" s="53"/>
      <c r="D225" s="53"/>
      <c r="E225" s="46" t="e">
        <f t="shared" si="40"/>
        <v>#DIV/0!</v>
      </c>
      <c r="F225" s="46" t="e">
        <f t="shared" si="41"/>
        <v>#DIV/0!</v>
      </c>
      <c r="G225" s="53"/>
      <c r="H225" s="53">
        <v>1.923</v>
      </c>
      <c r="I225" s="53">
        <v>1.905</v>
      </c>
      <c r="J225" s="53">
        <v>1.913</v>
      </c>
      <c r="K225" s="46">
        <f t="shared" si="42"/>
        <v>1.9136666666666668</v>
      </c>
      <c r="L225" s="46" t="e">
        <f t="shared" si="43"/>
        <v>#DIV/0!</v>
      </c>
      <c r="M225" s="53"/>
      <c r="N225" s="53"/>
      <c r="O225" s="53"/>
      <c r="P225" s="53"/>
      <c r="Q225" s="46" t="e">
        <f t="shared" si="44"/>
        <v>#DIV/0!</v>
      </c>
      <c r="R225" s="46" t="e">
        <f t="shared" si="45"/>
        <v>#DIV/0!</v>
      </c>
      <c r="S225" s="53"/>
      <c r="T225" s="53"/>
      <c r="U225" s="53"/>
      <c r="V225" s="53"/>
      <c r="W225" s="46" t="e">
        <f t="shared" si="46"/>
        <v>#DIV/0!</v>
      </c>
      <c r="X225" s="46" t="e">
        <f t="shared" si="47"/>
        <v>#DIV/0!</v>
      </c>
      <c r="Y225" s="58"/>
      <c r="Z225" s="53"/>
      <c r="AA225" s="53"/>
      <c r="AB225" s="53"/>
      <c r="AC225" s="46" t="e">
        <f t="shared" si="48"/>
        <v>#DIV/0!</v>
      </c>
      <c r="AD225" s="46" t="e">
        <f t="shared" si="49"/>
        <v>#DIV/0!</v>
      </c>
      <c r="AE225" s="53"/>
      <c r="AF225" s="53"/>
      <c r="AG225" s="53"/>
      <c r="AH225" s="53"/>
      <c r="AI225" s="46" t="e">
        <f t="shared" si="50"/>
        <v>#DIV/0!</v>
      </c>
      <c r="AJ225" s="46" t="e">
        <f t="shared" si="51"/>
        <v>#DIV/0!</v>
      </c>
    </row>
    <row r="226" spans="1:36" ht="16.5" thickTop="1" thickBot="1" x14ac:dyDescent="0.3">
      <c r="A226" s="52">
        <f t="shared" si="39"/>
        <v>4.2708333333333401</v>
      </c>
      <c r="B226" s="53"/>
      <c r="C226" s="53"/>
      <c r="D226" s="53"/>
      <c r="E226" s="46" t="e">
        <f t="shared" si="40"/>
        <v>#DIV/0!</v>
      </c>
      <c r="F226" s="46" t="e">
        <f t="shared" si="41"/>
        <v>#DIV/0!</v>
      </c>
      <c r="G226" s="53"/>
      <c r="H226" s="53">
        <v>1.923</v>
      </c>
      <c r="I226" s="53">
        <v>1.905</v>
      </c>
      <c r="J226" s="53">
        <v>1.913</v>
      </c>
      <c r="K226" s="46">
        <f t="shared" si="42"/>
        <v>1.9136666666666668</v>
      </c>
      <c r="L226" s="46" t="e">
        <f t="shared" si="43"/>
        <v>#DIV/0!</v>
      </c>
      <c r="M226" s="53"/>
      <c r="N226" s="53"/>
      <c r="O226" s="53"/>
      <c r="P226" s="53"/>
      <c r="Q226" s="46" t="e">
        <f t="shared" si="44"/>
        <v>#DIV/0!</v>
      </c>
      <c r="R226" s="46" t="e">
        <f t="shared" si="45"/>
        <v>#DIV/0!</v>
      </c>
      <c r="S226" s="53"/>
      <c r="T226" s="53"/>
      <c r="U226" s="53"/>
      <c r="V226" s="53"/>
      <c r="W226" s="46" t="e">
        <f t="shared" si="46"/>
        <v>#DIV/0!</v>
      </c>
      <c r="X226" s="46" t="e">
        <f t="shared" si="47"/>
        <v>#DIV/0!</v>
      </c>
      <c r="Y226" s="58"/>
      <c r="Z226" s="53"/>
      <c r="AA226" s="53"/>
      <c r="AB226" s="53"/>
      <c r="AC226" s="46" t="e">
        <f t="shared" si="48"/>
        <v>#DIV/0!</v>
      </c>
      <c r="AD226" s="46" t="e">
        <f t="shared" si="49"/>
        <v>#DIV/0!</v>
      </c>
      <c r="AE226" s="53"/>
      <c r="AF226" s="53"/>
      <c r="AG226" s="53"/>
      <c r="AH226" s="53"/>
      <c r="AI226" s="46" t="e">
        <f t="shared" si="50"/>
        <v>#DIV/0!</v>
      </c>
      <c r="AJ226" s="46" t="e">
        <f t="shared" si="51"/>
        <v>#DIV/0!</v>
      </c>
    </row>
    <row r="227" spans="1:36" ht="16.5" thickTop="1" thickBot="1" x14ac:dyDescent="0.3">
      <c r="A227" s="52">
        <f t="shared" si="39"/>
        <v>4.2916666666666732</v>
      </c>
      <c r="B227" s="53"/>
      <c r="C227" s="53"/>
      <c r="D227" s="53"/>
      <c r="E227" s="46" t="e">
        <f t="shared" si="40"/>
        <v>#DIV/0!</v>
      </c>
      <c r="F227" s="46" t="e">
        <f t="shared" si="41"/>
        <v>#DIV/0!</v>
      </c>
      <c r="G227" s="53"/>
      <c r="H227" s="53">
        <v>1.923</v>
      </c>
      <c r="I227" s="53">
        <v>1.905</v>
      </c>
      <c r="J227" s="53">
        <v>1.913</v>
      </c>
      <c r="K227" s="46">
        <f t="shared" si="42"/>
        <v>1.9136666666666668</v>
      </c>
      <c r="L227" s="46" t="e">
        <f t="shared" si="43"/>
        <v>#DIV/0!</v>
      </c>
      <c r="M227" s="53"/>
      <c r="N227" s="53"/>
      <c r="O227" s="53"/>
      <c r="P227" s="53"/>
      <c r="Q227" s="46" t="e">
        <f t="shared" si="44"/>
        <v>#DIV/0!</v>
      </c>
      <c r="R227" s="46" t="e">
        <f t="shared" si="45"/>
        <v>#DIV/0!</v>
      </c>
      <c r="S227" s="53"/>
      <c r="T227" s="53"/>
      <c r="U227" s="53"/>
      <c r="V227" s="53"/>
      <c r="W227" s="46" t="e">
        <f t="shared" si="46"/>
        <v>#DIV/0!</v>
      </c>
      <c r="X227" s="46" t="e">
        <f t="shared" si="47"/>
        <v>#DIV/0!</v>
      </c>
      <c r="Y227" s="58"/>
      <c r="Z227" s="53"/>
      <c r="AA227" s="53"/>
      <c r="AB227" s="53"/>
      <c r="AC227" s="46" t="e">
        <f t="shared" si="48"/>
        <v>#DIV/0!</v>
      </c>
      <c r="AD227" s="46" t="e">
        <f t="shared" si="49"/>
        <v>#DIV/0!</v>
      </c>
      <c r="AE227" s="53"/>
      <c r="AF227" s="53"/>
      <c r="AG227" s="53"/>
      <c r="AH227" s="53"/>
      <c r="AI227" s="46" t="e">
        <f t="shared" si="50"/>
        <v>#DIV/0!</v>
      </c>
      <c r="AJ227" s="46" t="e">
        <f t="shared" si="51"/>
        <v>#DIV/0!</v>
      </c>
    </row>
    <row r="228" spans="1:36" ht="16.5" thickTop="1" thickBot="1" x14ac:dyDescent="0.3">
      <c r="A228" s="52">
        <f t="shared" si="39"/>
        <v>4.3125000000000062</v>
      </c>
      <c r="B228" s="53"/>
      <c r="C228" s="53"/>
      <c r="D228" s="53"/>
      <c r="E228" s="46" t="e">
        <f t="shared" si="40"/>
        <v>#DIV/0!</v>
      </c>
      <c r="F228" s="46" t="e">
        <f t="shared" si="41"/>
        <v>#DIV/0!</v>
      </c>
      <c r="G228" s="53"/>
      <c r="H228" s="53">
        <v>1.923</v>
      </c>
      <c r="I228" s="53">
        <v>1.905</v>
      </c>
      <c r="J228" s="53">
        <v>1.913</v>
      </c>
      <c r="K228" s="46">
        <f t="shared" si="42"/>
        <v>1.9136666666666668</v>
      </c>
      <c r="L228" s="46" t="e">
        <f t="shared" si="43"/>
        <v>#DIV/0!</v>
      </c>
      <c r="M228" s="53"/>
      <c r="N228" s="53"/>
      <c r="O228" s="53"/>
      <c r="P228" s="53"/>
      <c r="Q228" s="46" t="e">
        <f t="shared" si="44"/>
        <v>#DIV/0!</v>
      </c>
      <c r="R228" s="46" t="e">
        <f t="shared" si="45"/>
        <v>#DIV/0!</v>
      </c>
      <c r="S228" s="53"/>
      <c r="T228" s="53"/>
      <c r="U228" s="53"/>
      <c r="V228" s="53"/>
      <c r="W228" s="46" t="e">
        <f t="shared" si="46"/>
        <v>#DIV/0!</v>
      </c>
      <c r="X228" s="46" t="e">
        <f t="shared" si="47"/>
        <v>#DIV/0!</v>
      </c>
      <c r="Y228" s="58"/>
      <c r="Z228" s="53"/>
      <c r="AA228" s="53"/>
      <c r="AB228" s="53"/>
      <c r="AC228" s="46" t="e">
        <f t="shared" si="48"/>
        <v>#DIV/0!</v>
      </c>
      <c r="AD228" s="46" t="e">
        <f t="shared" si="49"/>
        <v>#DIV/0!</v>
      </c>
      <c r="AE228" s="53"/>
      <c r="AF228" s="53"/>
      <c r="AG228" s="53"/>
      <c r="AH228" s="53"/>
      <c r="AI228" s="46" t="e">
        <f t="shared" si="50"/>
        <v>#DIV/0!</v>
      </c>
      <c r="AJ228" s="46" t="e">
        <f t="shared" si="51"/>
        <v>#DIV/0!</v>
      </c>
    </row>
    <row r="229" spans="1:36" ht="16.5" thickTop="1" thickBot="1" x14ac:dyDescent="0.3">
      <c r="A229" s="52">
        <f t="shared" si="39"/>
        <v>4.3333333333333393</v>
      </c>
      <c r="B229" s="53"/>
      <c r="C229" s="53"/>
      <c r="D229" s="53"/>
      <c r="E229" s="46" t="e">
        <f t="shared" si="40"/>
        <v>#DIV/0!</v>
      </c>
      <c r="F229" s="46" t="e">
        <f t="shared" si="41"/>
        <v>#DIV/0!</v>
      </c>
      <c r="G229" s="53"/>
      <c r="H229" s="53">
        <v>1.923</v>
      </c>
      <c r="I229" s="53">
        <v>1.905</v>
      </c>
      <c r="J229" s="53">
        <v>1.913</v>
      </c>
      <c r="K229" s="46">
        <f t="shared" si="42"/>
        <v>1.9136666666666668</v>
      </c>
      <c r="L229" s="46" t="e">
        <f t="shared" si="43"/>
        <v>#DIV/0!</v>
      </c>
      <c r="M229" s="53"/>
      <c r="N229" s="53"/>
      <c r="O229" s="53"/>
      <c r="P229" s="53"/>
      <c r="Q229" s="46" t="e">
        <f t="shared" si="44"/>
        <v>#DIV/0!</v>
      </c>
      <c r="R229" s="46" t="e">
        <f t="shared" si="45"/>
        <v>#DIV/0!</v>
      </c>
      <c r="S229" s="53"/>
      <c r="T229" s="53"/>
      <c r="U229" s="53"/>
      <c r="V229" s="53"/>
      <c r="W229" s="46" t="e">
        <f t="shared" si="46"/>
        <v>#DIV/0!</v>
      </c>
      <c r="X229" s="46" t="e">
        <f t="shared" si="47"/>
        <v>#DIV/0!</v>
      </c>
      <c r="Y229" s="58"/>
      <c r="Z229" s="53"/>
      <c r="AA229" s="53"/>
      <c r="AB229" s="53"/>
      <c r="AC229" s="46" t="e">
        <f t="shared" si="48"/>
        <v>#DIV/0!</v>
      </c>
      <c r="AD229" s="46" t="e">
        <f t="shared" si="49"/>
        <v>#DIV/0!</v>
      </c>
      <c r="AE229" s="53"/>
      <c r="AF229" s="53"/>
      <c r="AG229" s="53"/>
      <c r="AH229" s="53"/>
      <c r="AI229" s="46" t="e">
        <f t="shared" si="50"/>
        <v>#DIV/0!</v>
      </c>
      <c r="AJ229" s="46" t="e">
        <f t="shared" si="51"/>
        <v>#DIV/0!</v>
      </c>
    </row>
    <row r="230" spans="1:36" ht="16.5" thickTop="1" thickBot="1" x14ac:dyDescent="0.3">
      <c r="A230" s="52">
        <f t="shared" si="39"/>
        <v>4.3541666666666723</v>
      </c>
      <c r="B230" s="53"/>
      <c r="C230" s="53"/>
      <c r="D230" s="53"/>
      <c r="E230" s="46" t="e">
        <f t="shared" si="40"/>
        <v>#DIV/0!</v>
      </c>
      <c r="F230" s="46" t="e">
        <f t="shared" si="41"/>
        <v>#DIV/0!</v>
      </c>
      <c r="G230" s="53"/>
      <c r="H230" s="53">
        <v>1.923</v>
      </c>
      <c r="I230" s="53">
        <v>1.905</v>
      </c>
      <c r="J230" s="53">
        <v>1.913</v>
      </c>
      <c r="K230" s="46">
        <f t="shared" si="42"/>
        <v>1.9136666666666668</v>
      </c>
      <c r="L230" s="46" t="e">
        <f t="shared" si="43"/>
        <v>#DIV/0!</v>
      </c>
      <c r="M230" s="53"/>
      <c r="N230" s="53"/>
      <c r="O230" s="53"/>
      <c r="P230" s="53"/>
      <c r="Q230" s="46" t="e">
        <f t="shared" si="44"/>
        <v>#DIV/0!</v>
      </c>
      <c r="R230" s="46" t="e">
        <f t="shared" si="45"/>
        <v>#DIV/0!</v>
      </c>
      <c r="S230" s="53"/>
      <c r="T230" s="53"/>
      <c r="U230" s="53"/>
      <c r="V230" s="53"/>
      <c r="W230" s="46" t="e">
        <f t="shared" si="46"/>
        <v>#DIV/0!</v>
      </c>
      <c r="X230" s="46" t="e">
        <f t="shared" si="47"/>
        <v>#DIV/0!</v>
      </c>
      <c r="Y230" s="58"/>
      <c r="Z230" s="53"/>
      <c r="AA230" s="53"/>
      <c r="AB230" s="53"/>
      <c r="AC230" s="46" t="e">
        <f t="shared" si="48"/>
        <v>#DIV/0!</v>
      </c>
      <c r="AD230" s="46" t="e">
        <f t="shared" si="49"/>
        <v>#DIV/0!</v>
      </c>
      <c r="AE230" s="53"/>
      <c r="AF230" s="53"/>
      <c r="AG230" s="53"/>
      <c r="AH230" s="53"/>
      <c r="AI230" s="46" t="e">
        <f t="shared" si="50"/>
        <v>#DIV/0!</v>
      </c>
      <c r="AJ230" s="46" t="e">
        <f t="shared" si="51"/>
        <v>#DIV/0!</v>
      </c>
    </row>
    <row r="231" spans="1:36" ht="16.5" thickTop="1" thickBot="1" x14ac:dyDescent="0.3">
      <c r="A231" s="52">
        <f t="shared" si="39"/>
        <v>4.3750000000000053</v>
      </c>
      <c r="B231" s="53"/>
      <c r="C231" s="53"/>
      <c r="D231" s="53"/>
      <c r="E231" s="46" t="e">
        <f t="shared" si="40"/>
        <v>#DIV/0!</v>
      </c>
      <c r="F231" s="46" t="e">
        <f t="shared" si="41"/>
        <v>#DIV/0!</v>
      </c>
      <c r="G231" s="53"/>
      <c r="H231" s="53">
        <v>1.923</v>
      </c>
      <c r="I231" s="53">
        <v>1.905</v>
      </c>
      <c r="J231" s="53">
        <v>1.913</v>
      </c>
      <c r="K231" s="46">
        <f t="shared" si="42"/>
        <v>1.9136666666666668</v>
      </c>
      <c r="L231" s="46" t="e">
        <f t="shared" si="43"/>
        <v>#DIV/0!</v>
      </c>
      <c r="M231" s="53"/>
      <c r="N231" s="53"/>
      <c r="O231" s="53"/>
      <c r="P231" s="53"/>
      <c r="Q231" s="46" t="e">
        <f t="shared" si="44"/>
        <v>#DIV/0!</v>
      </c>
      <c r="R231" s="46" t="e">
        <f t="shared" si="45"/>
        <v>#DIV/0!</v>
      </c>
      <c r="S231" s="53"/>
      <c r="T231" s="53"/>
      <c r="U231" s="53"/>
      <c r="V231" s="53"/>
      <c r="W231" s="46" t="e">
        <f t="shared" si="46"/>
        <v>#DIV/0!</v>
      </c>
      <c r="X231" s="46" t="e">
        <f t="shared" si="47"/>
        <v>#DIV/0!</v>
      </c>
      <c r="Y231" s="58"/>
      <c r="Z231" s="53"/>
      <c r="AA231" s="53"/>
      <c r="AB231" s="53"/>
      <c r="AC231" s="46" t="e">
        <f t="shared" si="48"/>
        <v>#DIV/0!</v>
      </c>
      <c r="AD231" s="46" t="e">
        <f t="shared" si="49"/>
        <v>#DIV/0!</v>
      </c>
      <c r="AE231" s="53"/>
      <c r="AF231" s="53"/>
      <c r="AG231" s="53"/>
      <c r="AH231" s="53"/>
      <c r="AI231" s="46" t="e">
        <f t="shared" si="50"/>
        <v>#DIV/0!</v>
      </c>
      <c r="AJ231" s="46" t="e">
        <f t="shared" si="51"/>
        <v>#DIV/0!</v>
      </c>
    </row>
    <row r="232" spans="1:36" ht="16.5" thickTop="1" thickBot="1" x14ac:dyDescent="0.3">
      <c r="A232" s="52">
        <f t="shared" si="39"/>
        <v>4.3958333333333384</v>
      </c>
      <c r="B232" s="53"/>
      <c r="C232" s="53"/>
      <c r="D232" s="53"/>
      <c r="E232" s="46" t="e">
        <f t="shared" si="40"/>
        <v>#DIV/0!</v>
      </c>
      <c r="F232" s="46" t="e">
        <f t="shared" si="41"/>
        <v>#DIV/0!</v>
      </c>
      <c r="G232" s="53"/>
      <c r="H232" s="53">
        <v>1.923</v>
      </c>
      <c r="I232" s="53">
        <v>1.905</v>
      </c>
      <c r="J232" s="53">
        <v>1.913</v>
      </c>
      <c r="K232" s="46">
        <f t="shared" si="42"/>
        <v>1.9136666666666668</v>
      </c>
      <c r="L232" s="46" t="e">
        <f t="shared" si="43"/>
        <v>#DIV/0!</v>
      </c>
      <c r="M232" s="53"/>
      <c r="N232" s="53"/>
      <c r="O232" s="53"/>
      <c r="P232" s="53"/>
      <c r="Q232" s="46" t="e">
        <f t="shared" si="44"/>
        <v>#DIV/0!</v>
      </c>
      <c r="R232" s="46" t="e">
        <f t="shared" si="45"/>
        <v>#DIV/0!</v>
      </c>
      <c r="S232" s="53"/>
      <c r="T232" s="53"/>
      <c r="U232" s="53"/>
      <c r="V232" s="53"/>
      <c r="W232" s="46" t="e">
        <f t="shared" si="46"/>
        <v>#DIV/0!</v>
      </c>
      <c r="X232" s="46" t="e">
        <f t="shared" si="47"/>
        <v>#DIV/0!</v>
      </c>
      <c r="Y232" s="58"/>
      <c r="Z232" s="53"/>
      <c r="AA232" s="53"/>
      <c r="AB232" s="53"/>
      <c r="AC232" s="46" t="e">
        <f t="shared" si="48"/>
        <v>#DIV/0!</v>
      </c>
      <c r="AD232" s="46" t="e">
        <f t="shared" si="49"/>
        <v>#DIV/0!</v>
      </c>
      <c r="AE232" s="53"/>
      <c r="AF232" s="53"/>
      <c r="AG232" s="53"/>
      <c r="AH232" s="53"/>
      <c r="AI232" s="46" t="e">
        <f t="shared" si="50"/>
        <v>#DIV/0!</v>
      </c>
      <c r="AJ232" s="46" t="e">
        <f t="shared" si="51"/>
        <v>#DIV/0!</v>
      </c>
    </row>
    <row r="233" spans="1:36" ht="16.5" thickTop="1" thickBot="1" x14ac:dyDescent="0.3">
      <c r="A233" s="52">
        <f t="shared" si="39"/>
        <v>4.4166666666666714</v>
      </c>
      <c r="B233" s="53"/>
      <c r="C233" s="53"/>
      <c r="D233" s="53"/>
      <c r="E233" s="46" t="e">
        <f t="shared" si="40"/>
        <v>#DIV/0!</v>
      </c>
      <c r="F233" s="46" t="e">
        <f t="shared" si="41"/>
        <v>#DIV/0!</v>
      </c>
      <c r="G233" s="53"/>
      <c r="H233" s="53">
        <v>1.923</v>
      </c>
      <c r="I233" s="53">
        <v>1.905</v>
      </c>
      <c r="J233" s="53">
        <v>1.913</v>
      </c>
      <c r="K233" s="46">
        <f t="shared" si="42"/>
        <v>1.9136666666666668</v>
      </c>
      <c r="L233" s="46" t="e">
        <f t="shared" si="43"/>
        <v>#DIV/0!</v>
      </c>
      <c r="M233" s="53"/>
      <c r="N233" s="53"/>
      <c r="O233" s="53"/>
      <c r="P233" s="53"/>
      <c r="Q233" s="46" t="e">
        <f t="shared" si="44"/>
        <v>#DIV/0!</v>
      </c>
      <c r="R233" s="46" t="e">
        <f t="shared" si="45"/>
        <v>#DIV/0!</v>
      </c>
      <c r="S233" s="53"/>
      <c r="T233" s="53"/>
      <c r="U233" s="53"/>
      <c r="V233" s="53"/>
      <c r="W233" s="46" t="e">
        <f t="shared" si="46"/>
        <v>#DIV/0!</v>
      </c>
      <c r="X233" s="46" t="e">
        <f t="shared" si="47"/>
        <v>#DIV/0!</v>
      </c>
      <c r="Y233" s="58"/>
      <c r="Z233" s="53"/>
      <c r="AA233" s="53"/>
      <c r="AB233" s="53"/>
      <c r="AC233" s="46" t="e">
        <f t="shared" si="48"/>
        <v>#DIV/0!</v>
      </c>
      <c r="AD233" s="46" t="e">
        <f t="shared" si="49"/>
        <v>#DIV/0!</v>
      </c>
      <c r="AE233" s="53"/>
      <c r="AF233" s="53"/>
      <c r="AG233" s="53"/>
      <c r="AH233" s="53"/>
      <c r="AI233" s="46" t="e">
        <f t="shared" si="50"/>
        <v>#DIV/0!</v>
      </c>
      <c r="AJ233" s="46" t="e">
        <f t="shared" si="51"/>
        <v>#DIV/0!</v>
      </c>
    </row>
    <row r="234" spans="1:36" ht="16.5" thickTop="1" thickBot="1" x14ac:dyDescent="0.3">
      <c r="A234" s="52">
        <f t="shared" si="39"/>
        <v>4.4375000000000044</v>
      </c>
      <c r="B234" s="53"/>
      <c r="C234" s="53"/>
      <c r="D234" s="53"/>
      <c r="E234" s="46" t="e">
        <f t="shared" si="40"/>
        <v>#DIV/0!</v>
      </c>
      <c r="F234" s="46" t="e">
        <f t="shared" si="41"/>
        <v>#DIV/0!</v>
      </c>
      <c r="G234" s="53"/>
      <c r="H234" s="53">
        <v>1.923</v>
      </c>
      <c r="I234" s="53">
        <v>1.905</v>
      </c>
      <c r="J234" s="53">
        <v>1.913</v>
      </c>
      <c r="K234" s="46">
        <f t="shared" si="42"/>
        <v>1.9136666666666668</v>
      </c>
      <c r="L234" s="46" t="e">
        <f t="shared" si="43"/>
        <v>#DIV/0!</v>
      </c>
      <c r="M234" s="53"/>
      <c r="N234" s="53"/>
      <c r="O234" s="53"/>
      <c r="P234" s="53"/>
      <c r="Q234" s="46" t="e">
        <f t="shared" si="44"/>
        <v>#DIV/0!</v>
      </c>
      <c r="R234" s="46" t="e">
        <f t="shared" si="45"/>
        <v>#DIV/0!</v>
      </c>
      <c r="S234" s="53"/>
      <c r="T234" s="53"/>
      <c r="U234" s="53"/>
      <c r="V234" s="53"/>
      <c r="W234" s="46" t="e">
        <f t="shared" si="46"/>
        <v>#DIV/0!</v>
      </c>
      <c r="X234" s="46" t="e">
        <f t="shared" si="47"/>
        <v>#DIV/0!</v>
      </c>
      <c r="Y234" s="58"/>
      <c r="Z234" s="53"/>
      <c r="AA234" s="53"/>
      <c r="AB234" s="53"/>
      <c r="AC234" s="46" t="e">
        <f t="shared" si="48"/>
        <v>#DIV/0!</v>
      </c>
      <c r="AD234" s="46" t="e">
        <f t="shared" si="49"/>
        <v>#DIV/0!</v>
      </c>
      <c r="AE234" s="53"/>
      <c r="AF234" s="53"/>
      <c r="AG234" s="53"/>
      <c r="AH234" s="53"/>
      <c r="AI234" s="46" t="e">
        <f t="shared" si="50"/>
        <v>#DIV/0!</v>
      </c>
      <c r="AJ234" s="46" t="e">
        <f t="shared" si="51"/>
        <v>#DIV/0!</v>
      </c>
    </row>
    <row r="235" spans="1:36" ht="16.5" thickTop="1" thickBot="1" x14ac:dyDescent="0.3">
      <c r="A235" s="52">
        <f t="shared" si="39"/>
        <v>4.4583333333333375</v>
      </c>
      <c r="B235" s="53"/>
      <c r="C235" s="53"/>
      <c r="D235" s="53"/>
      <c r="E235" s="46" t="e">
        <f t="shared" si="40"/>
        <v>#DIV/0!</v>
      </c>
      <c r="F235" s="46" t="e">
        <f t="shared" si="41"/>
        <v>#DIV/0!</v>
      </c>
      <c r="G235" s="53"/>
      <c r="H235" s="53">
        <v>1.923</v>
      </c>
      <c r="I235" s="53">
        <v>1.905</v>
      </c>
      <c r="J235" s="53">
        <v>1.913</v>
      </c>
      <c r="K235" s="46">
        <f t="shared" si="42"/>
        <v>1.9136666666666668</v>
      </c>
      <c r="L235" s="46" t="e">
        <f t="shared" si="43"/>
        <v>#DIV/0!</v>
      </c>
      <c r="M235" s="53"/>
      <c r="N235" s="53"/>
      <c r="O235" s="53"/>
      <c r="P235" s="53"/>
      <c r="Q235" s="46" t="e">
        <f t="shared" si="44"/>
        <v>#DIV/0!</v>
      </c>
      <c r="R235" s="46" t="e">
        <f t="shared" si="45"/>
        <v>#DIV/0!</v>
      </c>
      <c r="S235" s="53"/>
      <c r="T235" s="53"/>
      <c r="U235" s="53"/>
      <c r="V235" s="53"/>
      <c r="W235" s="46" t="e">
        <f t="shared" si="46"/>
        <v>#DIV/0!</v>
      </c>
      <c r="X235" s="46" t="e">
        <f t="shared" si="47"/>
        <v>#DIV/0!</v>
      </c>
      <c r="Y235" s="58"/>
      <c r="Z235" s="53"/>
      <c r="AA235" s="53"/>
      <c r="AB235" s="53"/>
      <c r="AC235" s="46" t="e">
        <f t="shared" si="48"/>
        <v>#DIV/0!</v>
      </c>
      <c r="AD235" s="46" t="e">
        <f t="shared" si="49"/>
        <v>#DIV/0!</v>
      </c>
      <c r="AE235" s="53"/>
      <c r="AF235" s="53"/>
      <c r="AG235" s="53"/>
      <c r="AH235" s="53"/>
      <c r="AI235" s="46" t="e">
        <f t="shared" si="50"/>
        <v>#DIV/0!</v>
      </c>
      <c r="AJ235" s="46" t="e">
        <f t="shared" si="51"/>
        <v>#DIV/0!</v>
      </c>
    </row>
    <row r="236" spans="1:36" ht="16.5" thickTop="1" thickBot="1" x14ac:dyDescent="0.3">
      <c r="A236" s="52">
        <f t="shared" si="39"/>
        <v>4.4791666666666705</v>
      </c>
      <c r="B236" s="53"/>
      <c r="C236" s="53"/>
      <c r="D236" s="53"/>
      <c r="E236" s="46" t="e">
        <f t="shared" si="40"/>
        <v>#DIV/0!</v>
      </c>
      <c r="F236" s="46" t="e">
        <f t="shared" si="41"/>
        <v>#DIV/0!</v>
      </c>
      <c r="G236" s="53"/>
      <c r="H236" s="53">
        <v>1.923</v>
      </c>
      <c r="I236" s="53">
        <v>1.905</v>
      </c>
      <c r="J236" s="53">
        <v>1.913</v>
      </c>
      <c r="K236" s="46">
        <f t="shared" si="42"/>
        <v>1.9136666666666668</v>
      </c>
      <c r="L236" s="46" t="e">
        <f t="shared" si="43"/>
        <v>#DIV/0!</v>
      </c>
      <c r="M236" s="53"/>
      <c r="N236" s="53"/>
      <c r="O236" s="53"/>
      <c r="P236" s="53"/>
      <c r="Q236" s="46" t="e">
        <f t="shared" si="44"/>
        <v>#DIV/0!</v>
      </c>
      <c r="R236" s="46" t="e">
        <f t="shared" si="45"/>
        <v>#DIV/0!</v>
      </c>
      <c r="S236" s="53"/>
      <c r="T236" s="53"/>
      <c r="U236" s="53"/>
      <c r="V236" s="53"/>
      <c r="W236" s="46" t="e">
        <f t="shared" si="46"/>
        <v>#DIV/0!</v>
      </c>
      <c r="X236" s="46" t="e">
        <f t="shared" si="47"/>
        <v>#DIV/0!</v>
      </c>
      <c r="Y236" s="58"/>
      <c r="Z236" s="53"/>
      <c r="AA236" s="53"/>
      <c r="AB236" s="53"/>
      <c r="AC236" s="46" t="e">
        <f t="shared" si="48"/>
        <v>#DIV/0!</v>
      </c>
      <c r="AD236" s="46" t="e">
        <f t="shared" si="49"/>
        <v>#DIV/0!</v>
      </c>
      <c r="AE236" s="53"/>
      <c r="AF236" s="53"/>
      <c r="AG236" s="53"/>
      <c r="AH236" s="53"/>
      <c r="AI236" s="46" t="e">
        <f t="shared" si="50"/>
        <v>#DIV/0!</v>
      </c>
      <c r="AJ236" s="46" t="e">
        <f t="shared" si="51"/>
        <v>#DIV/0!</v>
      </c>
    </row>
    <row r="237" spans="1:36" ht="16.5" thickTop="1" thickBot="1" x14ac:dyDescent="0.3">
      <c r="A237" s="52">
        <f t="shared" si="39"/>
        <v>4.5000000000000036</v>
      </c>
      <c r="B237" s="53"/>
      <c r="C237" s="53"/>
      <c r="D237" s="53"/>
      <c r="E237" s="46" t="e">
        <f t="shared" si="40"/>
        <v>#DIV/0!</v>
      </c>
      <c r="F237" s="46" t="e">
        <f t="shared" si="41"/>
        <v>#DIV/0!</v>
      </c>
      <c r="G237" s="53"/>
      <c r="H237" s="53">
        <v>1.923</v>
      </c>
      <c r="I237" s="53">
        <v>1.905</v>
      </c>
      <c r="J237" s="53">
        <v>1.913</v>
      </c>
      <c r="K237" s="46">
        <f t="shared" si="42"/>
        <v>1.9136666666666668</v>
      </c>
      <c r="L237" s="46" t="e">
        <f t="shared" si="43"/>
        <v>#DIV/0!</v>
      </c>
      <c r="M237" s="53"/>
      <c r="N237" s="53"/>
      <c r="O237" s="53"/>
      <c r="P237" s="53"/>
      <c r="Q237" s="46" t="e">
        <f t="shared" si="44"/>
        <v>#DIV/0!</v>
      </c>
      <c r="R237" s="46" t="e">
        <f t="shared" si="45"/>
        <v>#DIV/0!</v>
      </c>
      <c r="S237" s="53"/>
      <c r="T237" s="53"/>
      <c r="U237" s="53"/>
      <c r="V237" s="53"/>
      <c r="W237" s="46" t="e">
        <f t="shared" si="46"/>
        <v>#DIV/0!</v>
      </c>
      <c r="X237" s="46" t="e">
        <f t="shared" si="47"/>
        <v>#DIV/0!</v>
      </c>
      <c r="Y237" s="58"/>
      <c r="Z237" s="53"/>
      <c r="AA237" s="53"/>
      <c r="AB237" s="53"/>
      <c r="AC237" s="46" t="e">
        <f t="shared" si="48"/>
        <v>#DIV/0!</v>
      </c>
      <c r="AD237" s="46" t="e">
        <f t="shared" si="49"/>
        <v>#DIV/0!</v>
      </c>
      <c r="AE237" s="53"/>
      <c r="AF237" s="53"/>
      <c r="AG237" s="53"/>
      <c r="AH237" s="53"/>
      <c r="AI237" s="46" t="e">
        <f t="shared" si="50"/>
        <v>#DIV/0!</v>
      </c>
      <c r="AJ237" s="46" t="e">
        <f t="shared" si="51"/>
        <v>#DIV/0!</v>
      </c>
    </row>
    <row r="238" spans="1:36" ht="16.5" thickTop="1" thickBot="1" x14ac:dyDescent="0.3">
      <c r="A238" s="52">
        <f t="shared" si="39"/>
        <v>4.5208333333333366</v>
      </c>
      <c r="B238" s="53"/>
      <c r="C238" s="53"/>
      <c r="D238" s="53"/>
      <c r="E238" s="46" t="e">
        <f t="shared" si="40"/>
        <v>#DIV/0!</v>
      </c>
      <c r="F238" s="46" t="e">
        <f t="shared" si="41"/>
        <v>#DIV/0!</v>
      </c>
      <c r="G238" s="53"/>
      <c r="H238" s="53">
        <v>1.923</v>
      </c>
      <c r="I238" s="53">
        <v>1.905</v>
      </c>
      <c r="J238" s="53">
        <v>1.913</v>
      </c>
      <c r="K238" s="46">
        <f t="shared" si="42"/>
        <v>1.9136666666666668</v>
      </c>
      <c r="L238" s="46" t="e">
        <f t="shared" si="43"/>
        <v>#DIV/0!</v>
      </c>
      <c r="M238" s="53"/>
      <c r="N238" s="53"/>
      <c r="O238" s="53"/>
      <c r="P238" s="53"/>
      <c r="Q238" s="46" t="e">
        <f t="shared" si="44"/>
        <v>#DIV/0!</v>
      </c>
      <c r="R238" s="46" t="e">
        <f t="shared" si="45"/>
        <v>#DIV/0!</v>
      </c>
      <c r="S238" s="53"/>
      <c r="T238" s="53"/>
      <c r="U238" s="53"/>
      <c r="V238" s="53"/>
      <c r="W238" s="46" t="e">
        <f t="shared" si="46"/>
        <v>#DIV/0!</v>
      </c>
      <c r="X238" s="46" t="e">
        <f t="shared" si="47"/>
        <v>#DIV/0!</v>
      </c>
      <c r="Y238" s="58"/>
      <c r="Z238" s="53"/>
      <c r="AA238" s="53"/>
      <c r="AB238" s="53"/>
      <c r="AC238" s="46" t="e">
        <f t="shared" si="48"/>
        <v>#DIV/0!</v>
      </c>
      <c r="AD238" s="46" t="e">
        <f t="shared" si="49"/>
        <v>#DIV/0!</v>
      </c>
      <c r="AE238" s="53"/>
      <c r="AF238" s="53"/>
      <c r="AG238" s="53"/>
      <c r="AH238" s="53"/>
      <c r="AI238" s="46" t="e">
        <f t="shared" si="50"/>
        <v>#DIV/0!</v>
      </c>
      <c r="AJ238" s="46" t="e">
        <f t="shared" si="51"/>
        <v>#DIV/0!</v>
      </c>
    </row>
    <row r="239" spans="1:36" ht="16.5" thickTop="1" thickBot="1" x14ac:dyDescent="0.3">
      <c r="A239" s="52">
        <f t="shared" si="39"/>
        <v>4.5416666666666696</v>
      </c>
      <c r="B239" s="53"/>
      <c r="C239" s="53"/>
      <c r="D239" s="53"/>
      <c r="E239" s="46" t="e">
        <f t="shared" si="40"/>
        <v>#DIV/0!</v>
      </c>
      <c r="F239" s="46" t="e">
        <f t="shared" si="41"/>
        <v>#DIV/0!</v>
      </c>
      <c r="G239" s="53"/>
      <c r="H239" s="53">
        <v>1.923</v>
      </c>
      <c r="I239" s="53">
        <v>1.905</v>
      </c>
      <c r="J239" s="53">
        <v>1.913</v>
      </c>
      <c r="K239" s="46">
        <f t="shared" si="42"/>
        <v>1.9136666666666668</v>
      </c>
      <c r="L239" s="46" t="e">
        <f t="shared" si="43"/>
        <v>#DIV/0!</v>
      </c>
      <c r="M239" s="53"/>
      <c r="N239" s="53"/>
      <c r="O239" s="53"/>
      <c r="P239" s="53"/>
      <c r="Q239" s="46" t="e">
        <f t="shared" si="44"/>
        <v>#DIV/0!</v>
      </c>
      <c r="R239" s="46" t="e">
        <f t="shared" si="45"/>
        <v>#DIV/0!</v>
      </c>
      <c r="S239" s="53"/>
      <c r="T239" s="53"/>
      <c r="U239" s="53"/>
      <c r="V239" s="53"/>
      <c r="W239" s="46" t="e">
        <f t="shared" si="46"/>
        <v>#DIV/0!</v>
      </c>
      <c r="X239" s="46" t="e">
        <f t="shared" si="47"/>
        <v>#DIV/0!</v>
      </c>
      <c r="Y239" s="58"/>
      <c r="Z239" s="53"/>
      <c r="AA239" s="53"/>
      <c r="AB239" s="53"/>
      <c r="AC239" s="46" t="e">
        <f t="shared" si="48"/>
        <v>#DIV/0!</v>
      </c>
      <c r="AD239" s="46" t="e">
        <f t="shared" si="49"/>
        <v>#DIV/0!</v>
      </c>
      <c r="AE239" s="53"/>
      <c r="AF239" s="53"/>
      <c r="AG239" s="53"/>
      <c r="AH239" s="53"/>
      <c r="AI239" s="46" t="e">
        <f t="shared" si="50"/>
        <v>#DIV/0!</v>
      </c>
      <c r="AJ239" s="46" t="e">
        <f t="shared" si="51"/>
        <v>#DIV/0!</v>
      </c>
    </row>
    <row r="240" spans="1:36" ht="16.5" thickTop="1" thickBot="1" x14ac:dyDescent="0.3">
      <c r="A240" s="52">
        <f t="shared" si="39"/>
        <v>4.5625000000000027</v>
      </c>
      <c r="B240" s="53"/>
      <c r="C240" s="53"/>
      <c r="D240" s="53"/>
      <c r="E240" s="46" t="e">
        <f t="shared" si="40"/>
        <v>#DIV/0!</v>
      </c>
      <c r="F240" s="46" t="e">
        <f t="shared" si="41"/>
        <v>#DIV/0!</v>
      </c>
      <c r="G240" s="53"/>
      <c r="H240" s="53">
        <v>1.923</v>
      </c>
      <c r="I240" s="53">
        <v>1.905</v>
      </c>
      <c r="J240" s="53">
        <v>1.913</v>
      </c>
      <c r="K240" s="46">
        <f t="shared" si="42"/>
        <v>1.9136666666666668</v>
      </c>
      <c r="L240" s="46" t="e">
        <f t="shared" si="43"/>
        <v>#DIV/0!</v>
      </c>
      <c r="M240" s="53"/>
      <c r="N240" s="53"/>
      <c r="O240" s="53"/>
      <c r="P240" s="53"/>
      <c r="Q240" s="46" t="e">
        <f t="shared" si="44"/>
        <v>#DIV/0!</v>
      </c>
      <c r="R240" s="46" t="e">
        <f t="shared" si="45"/>
        <v>#DIV/0!</v>
      </c>
      <c r="S240" s="53"/>
      <c r="T240" s="53"/>
      <c r="U240" s="53"/>
      <c r="V240" s="53"/>
      <c r="W240" s="46" t="e">
        <f t="shared" si="46"/>
        <v>#DIV/0!</v>
      </c>
      <c r="X240" s="46" t="e">
        <f t="shared" si="47"/>
        <v>#DIV/0!</v>
      </c>
      <c r="Y240" s="58"/>
      <c r="Z240" s="53"/>
      <c r="AA240" s="53"/>
      <c r="AB240" s="53"/>
      <c r="AC240" s="46" t="e">
        <f t="shared" si="48"/>
        <v>#DIV/0!</v>
      </c>
      <c r="AD240" s="46" t="e">
        <f t="shared" si="49"/>
        <v>#DIV/0!</v>
      </c>
      <c r="AE240" s="53"/>
      <c r="AF240" s="53"/>
      <c r="AG240" s="53"/>
      <c r="AH240" s="53"/>
      <c r="AI240" s="46" t="e">
        <f t="shared" si="50"/>
        <v>#DIV/0!</v>
      </c>
      <c r="AJ240" s="46" t="e">
        <f t="shared" si="51"/>
        <v>#DIV/0!</v>
      </c>
    </row>
    <row r="241" spans="1:36" ht="16.5" thickTop="1" thickBot="1" x14ac:dyDescent="0.3">
      <c r="A241" s="52">
        <f t="shared" si="39"/>
        <v>4.5833333333333357</v>
      </c>
      <c r="B241" s="53"/>
      <c r="C241" s="53"/>
      <c r="D241" s="53"/>
      <c r="E241" s="46" t="e">
        <f t="shared" si="40"/>
        <v>#DIV/0!</v>
      </c>
      <c r="F241" s="46" t="e">
        <f t="shared" si="41"/>
        <v>#DIV/0!</v>
      </c>
      <c r="G241" s="53"/>
      <c r="H241" s="53">
        <v>1.923</v>
      </c>
      <c r="I241" s="53">
        <v>1.905</v>
      </c>
      <c r="J241" s="53">
        <v>1.913</v>
      </c>
      <c r="K241" s="46">
        <f t="shared" si="42"/>
        <v>1.9136666666666668</v>
      </c>
      <c r="L241" s="46" t="e">
        <f t="shared" si="43"/>
        <v>#DIV/0!</v>
      </c>
      <c r="M241" s="53"/>
      <c r="N241" s="53"/>
      <c r="O241" s="53"/>
      <c r="P241" s="53"/>
      <c r="Q241" s="46" t="e">
        <f t="shared" si="44"/>
        <v>#DIV/0!</v>
      </c>
      <c r="R241" s="46" t="e">
        <f t="shared" si="45"/>
        <v>#DIV/0!</v>
      </c>
      <c r="S241" s="53"/>
      <c r="T241" s="53"/>
      <c r="U241" s="53"/>
      <c r="V241" s="53"/>
      <c r="W241" s="46" t="e">
        <f t="shared" si="46"/>
        <v>#DIV/0!</v>
      </c>
      <c r="X241" s="46" t="e">
        <f t="shared" si="47"/>
        <v>#DIV/0!</v>
      </c>
      <c r="Y241" s="58"/>
      <c r="Z241" s="53"/>
      <c r="AA241" s="53"/>
      <c r="AB241" s="53"/>
      <c r="AC241" s="46" t="e">
        <f t="shared" si="48"/>
        <v>#DIV/0!</v>
      </c>
      <c r="AD241" s="46" t="e">
        <f t="shared" si="49"/>
        <v>#DIV/0!</v>
      </c>
      <c r="AE241" s="53"/>
      <c r="AF241" s="53"/>
      <c r="AG241" s="53"/>
      <c r="AH241" s="53"/>
      <c r="AI241" s="46" t="e">
        <f t="shared" si="50"/>
        <v>#DIV/0!</v>
      </c>
      <c r="AJ241" s="46" t="e">
        <f t="shared" si="51"/>
        <v>#DIV/0!</v>
      </c>
    </row>
    <row r="242" spans="1:36" ht="16.5" thickTop="1" thickBot="1" x14ac:dyDescent="0.3">
      <c r="A242" s="52">
        <f t="shared" si="39"/>
        <v>4.6041666666666687</v>
      </c>
      <c r="B242" s="53"/>
      <c r="C242" s="53"/>
      <c r="D242" s="53"/>
      <c r="E242" s="46" t="e">
        <f t="shared" si="40"/>
        <v>#DIV/0!</v>
      </c>
      <c r="F242" s="46" t="e">
        <f t="shared" si="41"/>
        <v>#DIV/0!</v>
      </c>
      <c r="G242" s="53"/>
      <c r="H242" s="53">
        <v>1.923</v>
      </c>
      <c r="I242" s="53">
        <v>1.905</v>
      </c>
      <c r="J242" s="53">
        <v>1.913</v>
      </c>
      <c r="K242" s="46">
        <f t="shared" si="42"/>
        <v>1.9136666666666668</v>
      </c>
      <c r="L242" s="46" t="e">
        <f t="shared" si="43"/>
        <v>#DIV/0!</v>
      </c>
      <c r="M242" s="53"/>
      <c r="N242" s="53"/>
      <c r="O242" s="53"/>
      <c r="P242" s="53"/>
      <c r="Q242" s="46" t="e">
        <f t="shared" si="44"/>
        <v>#DIV/0!</v>
      </c>
      <c r="R242" s="46" t="e">
        <f t="shared" si="45"/>
        <v>#DIV/0!</v>
      </c>
      <c r="S242" s="53"/>
      <c r="T242" s="53"/>
      <c r="U242" s="53"/>
      <c r="V242" s="53"/>
      <c r="W242" s="46" t="e">
        <f t="shared" si="46"/>
        <v>#DIV/0!</v>
      </c>
      <c r="X242" s="46" t="e">
        <f t="shared" si="47"/>
        <v>#DIV/0!</v>
      </c>
      <c r="Y242" s="58"/>
      <c r="Z242" s="53"/>
      <c r="AA242" s="53"/>
      <c r="AB242" s="53"/>
      <c r="AC242" s="46" t="e">
        <f t="shared" si="48"/>
        <v>#DIV/0!</v>
      </c>
      <c r="AD242" s="46" t="e">
        <f t="shared" si="49"/>
        <v>#DIV/0!</v>
      </c>
      <c r="AE242" s="53"/>
      <c r="AF242" s="53"/>
      <c r="AG242" s="53"/>
      <c r="AH242" s="53"/>
      <c r="AI242" s="46" t="e">
        <f t="shared" si="50"/>
        <v>#DIV/0!</v>
      </c>
      <c r="AJ242" s="46" t="e">
        <f t="shared" si="51"/>
        <v>#DIV/0!</v>
      </c>
    </row>
    <row r="243" spans="1:36" ht="16.5" thickTop="1" thickBot="1" x14ac:dyDescent="0.3">
      <c r="A243" s="52">
        <f t="shared" si="39"/>
        <v>4.6250000000000018</v>
      </c>
      <c r="B243" s="53"/>
      <c r="C243" s="53"/>
      <c r="D243" s="53"/>
      <c r="E243" s="46" t="e">
        <f t="shared" si="40"/>
        <v>#DIV/0!</v>
      </c>
      <c r="F243" s="46" t="e">
        <f t="shared" si="41"/>
        <v>#DIV/0!</v>
      </c>
      <c r="G243" s="53"/>
      <c r="H243" s="53">
        <v>1.923</v>
      </c>
      <c r="I243" s="53">
        <v>1.905</v>
      </c>
      <c r="J243" s="53">
        <v>1.913</v>
      </c>
      <c r="K243" s="46">
        <f t="shared" si="42"/>
        <v>1.9136666666666668</v>
      </c>
      <c r="L243" s="46" t="e">
        <f t="shared" si="43"/>
        <v>#DIV/0!</v>
      </c>
      <c r="M243" s="53"/>
      <c r="N243" s="53"/>
      <c r="O243" s="53"/>
      <c r="P243" s="53"/>
      <c r="Q243" s="46" t="e">
        <f t="shared" si="44"/>
        <v>#DIV/0!</v>
      </c>
      <c r="R243" s="46" t="e">
        <f t="shared" si="45"/>
        <v>#DIV/0!</v>
      </c>
      <c r="S243" s="53"/>
      <c r="T243" s="53"/>
      <c r="U243" s="53"/>
      <c r="V243" s="53"/>
      <c r="W243" s="46" t="e">
        <f t="shared" si="46"/>
        <v>#DIV/0!</v>
      </c>
      <c r="X243" s="46" t="e">
        <f t="shared" si="47"/>
        <v>#DIV/0!</v>
      </c>
      <c r="Y243" s="58"/>
      <c r="Z243" s="53"/>
      <c r="AA243" s="53"/>
      <c r="AB243" s="53"/>
      <c r="AC243" s="46" t="e">
        <f t="shared" si="48"/>
        <v>#DIV/0!</v>
      </c>
      <c r="AD243" s="46" t="e">
        <f t="shared" si="49"/>
        <v>#DIV/0!</v>
      </c>
      <c r="AE243" s="53"/>
      <c r="AF243" s="53"/>
      <c r="AG243" s="53"/>
      <c r="AH243" s="53"/>
      <c r="AI243" s="46" t="e">
        <f t="shared" si="50"/>
        <v>#DIV/0!</v>
      </c>
      <c r="AJ243" s="46" t="e">
        <f t="shared" si="51"/>
        <v>#DIV/0!</v>
      </c>
    </row>
    <row r="244" spans="1:36" ht="16.5" thickTop="1" thickBot="1" x14ac:dyDescent="0.3">
      <c r="A244" s="52">
        <f t="shared" si="39"/>
        <v>4.6458333333333348</v>
      </c>
      <c r="B244" s="53"/>
      <c r="C244" s="53"/>
      <c r="D244" s="53"/>
      <c r="E244" s="46" t="e">
        <f t="shared" si="40"/>
        <v>#DIV/0!</v>
      </c>
      <c r="F244" s="46" t="e">
        <f t="shared" si="41"/>
        <v>#DIV/0!</v>
      </c>
      <c r="G244" s="53"/>
      <c r="H244" s="53">
        <v>1.923</v>
      </c>
      <c r="I244" s="53">
        <v>1.905</v>
      </c>
      <c r="J244" s="53">
        <v>1.913</v>
      </c>
      <c r="K244" s="46">
        <f t="shared" si="42"/>
        <v>1.9136666666666668</v>
      </c>
      <c r="L244" s="46" t="e">
        <f t="shared" si="43"/>
        <v>#DIV/0!</v>
      </c>
      <c r="M244" s="53"/>
      <c r="N244" s="53"/>
      <c r="O244" s="53"/>
      <c r="P244" s="53"/>
      <c r="Q244" s="46" t="e">
        <f t="shared" si="44"/>
        <v>#DIV/0!</v>
      </c>
      <c r="R244" s="46" t="e">
        <f t="shared" si="45"/>
        <v>#DIV/0!</v>
      </c>
      <c r="S244" s="53"/>
      <c r="T244" s="53"/>
      <c r="U244" s="53"/>
      <c r="V244" s="53"/>
      <c r="W244" s="46" t="e">
        <f t="shared" si="46"/>
        <v>#DIV/0!</v>
      </c>
      <c r="X244" s="46" t="e">
        <f t="shared" si="47"/>
        <v>#DIV/0!</v>
      </c>
      <c r="Y244" s="58"/>
      <c r="Z244" s="53"/>
      <c r="AA244" s="53"/>
      <c r="AB244" s="53"/>
      <c r="AC244" s="46" t="e">
        <f t="shared" si="48"/>
        <v>#DIV/0!</v>
      </c>
      <c r="AD244" s="46" t="e">
        <f t="shared" si="49"/>
        <v>#DIV/0!</v>
      </c>
      <c r="AE244" s="53"/>
      <c r="AF244" s="53"/>
      <c r="AG244" s="53"/>
      <c r="AH244" s="53"/>
      <c r="AI244" s="46" t="e">
        <f t="shared" si="50"/>
        <v>#DIV/0!</v>
      </c>
      <c r="AJ244" s="46" t="e">
        <f t="shared" si="51"/>
        <v>#DIV/0!</v>
      </c>
    </row>
    <row r="245" spans="1:36" ht="16.5" thickTop="1" thickBot="1" x14ac:dyDescent="0.3">
      <c r="A245" s="52">
        <f t="shared" si="39"/>
        <v>4.6666666666666679</v>
      </c>
      <c r="B245" s="53"/>
      <c r="C245" s="53"/>
      <c r="D245" s="53"/>
      <c r="E245" s="46" t="e">
        <f t="shared" si="40"/>
        <v>#DIV/0!</v>
      </c>
      <c r="F245" s="46" t="e">
        <f t="shared" si="41"/>
        <v>#DIV/0!</v>
      </c>
      <c r="G245" s="53"/>
      <c r="H245" s="53">
        <v>1.923</v>
      </c>
      <c r="I245" s="53">
        <v>1.905</v>
      </c>
      <c r="J245" s="53">
        <v>1.913</v>
      </c>
      <c r="K245" s="46">
        <f t="shared" si="42"/>
        <v>1.9136666666666668</v>
      </c>
      <c r="L245" s="46" t="e">
        <f t="shared" si="43"/>
        <v>#DIV/0!</v>
      </c>
      <c r="M245" s="53"/>
      <c r="N245" s="53"/>
      <c r="O245" s="53"/>
      <c r="P245" s="53"/>
      <c r="Q245" s="46" t="e">
        <f t="shared" si="44"/>
        <v>#DIV/0!</v>
      </c>
      <c r="R245" s="46" t="e">
        <f t="shared" si="45"/>
        <v>#DIV/0!</v>
      </c>
      <c r="S245" s="53"/>
      <c r="T245" s="53"/>
      <c r="U245" s="53"/>
      <c r="V245" s="53"/>
      <c r="W245" s="46" t="e">
        <f t="shared" si="46"/>
        <v>#DIV/0!</v>
      </c>
      <c r="X245" s="46" t="e">
        <f t="shared" si="47"/>
        <v>#DIV/0!</v>
      </c>
      <c r="Y245" s="58"/>
      <c r="Z245" s="53"/>
      <c r="AA245" s="53"/>
      <c r="AB245" s="53"/>
      <c r="AC245" s="46" t="e">
        <f t="shared" si="48"/>
        <v>#DIV/0!</v>
      </c>
      <c r="AD245" s="46" t="e">
        <f t="shared" si="49"/>
        <v>#DIV/0!</v>
      </c>
      <c r="AE245" s="53"/>
      <c r="AF245" s="53"/>
      <c r="AG245" s="53"/>
      <c r="AH245" s="53"/>
      <c r="AI245" s="46" t="e">
        <f t="shared" si="50"/>
        <v>#DIV/0!</v>
      </c>
      <c r="AJ245" s="46" t="e">
        <f t="shared" si="51"/>
        <v>#DIV/0!</v>
      </c>
    </row>
    <row r="246" spans="1:36" ht="16.5" thickTop="1" thickBot="1" x14ac:dyDescent="0.3">
      <c r="A246" s="52">
        <f t="shared" si="39"/>
        <v>4.6875000000000009</v>
      </c>
      <c r="B246" s="53"/>
      <c r="C246" s="53"/>
      <c r="D246" s="53"/>
      <c r="E246" s="46" t="e">
        <f t="shared" si="40"/>
        <v>#DIV/0!</v>
      </c>
      <c r="F246" s="46" t="e">
        <f t="shared" si="41"/>
        <v>#DIV/0!</v>
      </c>
      <c r="G246" s="53"/>
      <c r="H246" s="53">
        <v>1.923</v>
      </c>
      <c r="I246" s="53">
        <v>1.905</v>
      </c>
      <c r="J246" s="53">
        <v>1.913</v>
      </c>
      <c r="K246" s="46">
        <f t="shared" si="42"/>
        <v>1.9136666666666668</v>
      </c>
      <c r="L246" s="46" t="e">
        <f t="shared" si="43"/>
        <v>#DIV/0!</v>
      </c>
      <c r="M246" s="53"/>
      <c r="N246" s="53"/>
      <c r="O246" s="53"/>
      <c r="P246" s="53"/>
      <c r="Q246" s="46" t="e">
        <f t="shared" si="44"/>
        <v>#DIV/0!</v>
      </c>
      <c r="R246" s="46" t="e">
        <f t="shared" si="45"/>
        <v>#DIV/0!</v>
      </c>
      <c r="S246" s="53"/>
      <c r="T246" s="53"/>
      <c r="U246" s="53"/>
      <c r="V246" s="53"/>
      <c r="W246" s="46" t="e">
        <f t="shared" si="46"/>
        <v>#DIV/0!</v>
      </c>
      <c r="X246" s="46" t="e">
        <f t="shared" si="47"/>
        <v>#DIV/0!</v>
      </c>
      <c r="Y246" s="58"/>
      <c r="Z246" s="53"/>
      <c r="AA246" s="53"/>
      <c r="AB246" s="53"/>
      <c r="AC246" s="46" t="e">
        <f t="shared" si="48"/>
        <v>#DIV/0!</v>
      </c>
      <c r="AD246" s="46" t="e">
        <f t="shared" si="49"/>
        <v>#DIV/0!</v>
      </c>
      <c r="AE246" s="53"/>
      <c r="AF246" s="53"/>
      <c r="AG246" s="53"/>
      <c r="AH246" s="53"/>
      <c r="AI246" s="46" t="e">
        <f t="shared" si="50"/>
        <v>#DIV/0!</v>
      </c>
      <c r="AJ246" s="46" t="e">
        <f t="shared" si="51"/>
        <v>#DIV/0!</v>
      </c>
    </row>
    <row r="247" spans="1:36" ht="16.5" thickTop="1" thickBot="1" x14ac:dyDescent="0.3">
      <c r="A247" s="52">
        <f t="shared" si="39"/>
        <v>4.7083333333333339</v>
      </c>
      <c r="B247" s="53"/>
      <c r="C247" s="53"/>
      <c r="D247" s="53"/>
      <c r="E247" s="46" t="e">
        <f t="shared" si="40"/>
        <v>#DIV/0!</v>
      </c>
      <c r="F247" s="46" t="e">
        <f t="shared" si="41"/>
        <v>#DIV/0!</v>
      </c>
      <c r="G247" s="53"/>
      <c r="H247" s="53">
        <v>1.923</v>
      </c>
      <c r="I247" s="53">
        <v>1.905</v>
      </c>
      <c r="J247" s="53">
        <v>1.913</v>
      </c>
      <c r="K247" s="46">
        <f t="shared" si="42"/>
        <v>1.9136666666666668</v>
      </c>
      <c r="L247" s="46" t="e">
        <f t="shared" si="43"/>
        <v>#DIV/0!</v>
      </c>
      <c r="M247" s="53"/>
      <c r="N247" s="53"/>
      <c r="O247" s="53"/>
      <c r="P247" s="53"/>
      <c r="Q247" s="46" t="e">
        <f t="shared" si="44"/>
        <v>#DIV/0!</v>
      </c>
      <c r="R247" s="46" t="e">
        <f t="shared" si="45"/>
        <v>#DIV/0!</v>
      </c>
      <c r="S247" s="53"/>
      <c r="T247" s="53"/>
      <c r="U247" s="53"/>
      <c r="V247" s="53"/>
      <c r="W247" s="46" t="e">
        <f t="shared" si="46"/>
        <v>#DIV/0!</v>
      </c>
      <c r="X247" s="46" t="e">
        <f t="shared" si="47"/>
        <v>#DIV/0!</v>
      </c>
      <c r="Y247" s="58"/>
      <c r="Z247" s="53"/>
      <c r="AA247" s="53"/>
      <c r="AB247" s="53"/>
      <c r="AC247" s="46" t="e">
        <f t="shared" si="48"/>
        <v>#DIV/0!</v>
      </c>
      <c r="AD247" s="46" t="e">
        <f t="shared" si="49"/>
        <v>#DIV/0!</v>
      </c>
      <c r="AE247" s="53"/>
      <c r="AF247" s="53"/>
      <c r="AG247" s="53"/>
      <c r="AH247" s="53"/>
      <c r="AI247" s="46" t="e">
        <f t="shared" si="50"/>
        <v>#DIV/0!</v>
      </c>
      <c r="AJ247" s="46" t="e">
        <f t="shared" si="51"/>
        <v>#DIV/0!</v>
      </c>
    </row>
    <row r="248" spans="1:36" ht="16.5" thickTop="1" thickBot="1" x14ac:dyDescent="0.3">
      <c r="A248" s="52">
        <f t="shared" si="39"/>
        <v>4.729166666666667</v>
      </c>
      <c r="B248" s="53"/>
      <c r="C248" s="53"/>
      <c r="D248" s="53"/>
      <c r="E248" s="46" t="e">
        <f t="shared" si="40"/>
        <v>#DIV/0!</v>
      </c>
      <c r="F248" s="46" t="e">
        <f t="shared" si="41"/>
        <v>#DIV/0!</v>
      </c>
      <c r="G248" s="53"/>
      <c r="H248" s="53">
        <v>1.923</v>
      </c>
      <c r="I248" s="53">
        <v>1.905</v>
      </c>
      <c r="J248" s="53">
        <v>1.913</v>
      </c>
      <c r="K248" s="46">
        <f t="shared" si="42"/>
        <v>1.9136666666666668</v>
      </c>
      <c r="L248" s="46" t="e">
        <f t="shared" si="43"/>
        <v>#DIV/0!</v>
      </c>
      <c r="M248" s="53"/>
      <c r="N248" s="53"/>
      <c r="O248" s="53"/>
      <c r="P248" s="53"/>
      <c r="Q248" s="46" t="e">
        <f t="shared" si="44"/>
        <v>#DIV/0!</v>
      </c>
      <c r="R248" s="46" t="e">
        <f t="shared" si="45"/>
        <v>#DIV/0!</v>
      </c>
      <c r="S248" s="53"/>
      <c r="T248" s="53"/>
      <c r="U248" s="53"/>
      <c r="V248" s="53"/>
      <c r="W248" s="46" t="e">
        <f t="shared" si="46"/>
        <v>#DIV/0!</v>
      </c>
      <c r="X248" s="46" t="e">
        <f t="shared" si="47"/>
        <v>#DIV/0!</v>
      </c>
      <c r="Y248" s="58"/>
      <c r="Z248" s="53"/>
      <c r="AA248" s="53"/>
      <c r="AB248" s="53"/>
      <c r="AC248" s="46" t="e">
        <f t="shared" si="48"/>
        <v>#DIV/0!</v>
      </c>
      <c r="AD248" s="46" t="e">
        <f t="shared" si="49"/>
        <v>#DIV/0!</v>
      </c>
      <c r="AE248" s="53"/>
      <c r="AF248" s="53"/>
      <c r="AG248" s="53"/>
      <c r="AH248" s="53"/>
      <c r="AI248" s="46" t="e">
        <f t="shared" si="50"/>
        <v>#DIV/0!</v>
      </c>
      <c r="AJ248" s="46" t="e">
        <f t="shared" si="51"/>
        <v>#DIV/0!</v>
      </c>
    </row>
    <row r="249" spans="1:36" ht="16.5" thickTop="1" thickBot="1" x14ac:dyDescent="0.3">
      <c r="A249" s="52">
        <f t="shared" si="39"/>
        <v>4.75</v>
      </c>
      <c r="B249" s="53"/>
      <c r="C249" s="53"/>
      <c r="D249" s="53"/>
      <c r="E249" s="46" t="e">
        <f t="shared" si="40"/>
        <v>#DIV/0!</v>
      </c>
      <c r="F249" s="46" t="e">
        <f t="shared" si="41"/>
        <v>#DIV/0!</v>
      </c>
      <c r="G249" s="53"/>
      <c r="H249" s="53">
        <v>1.923</v>
      </c>
      <c r="I249" s="53">
        <v>1.905</v>
      </c>
      <c r="J249" s="53">
        <v>1.913</v>
      </c>
      <c r="K249" s="46">
        <f t="shared" si="42"/>
        <v>1.9136666666666668</v>
      </c>
      <c r="L249" s="46" t="e">
        <f t="shared" si="43"/>
        <v>#DIV/0!</v>
      </c>
      <c r="M249" s="53"/>
      <c r="N249" s="53"/>
      <c r="O249" s="53"/>
      <c r="P249" s="53"/>
      <c r="Q249" s="46" t="e">
        <f t="shared" si="44"/>
        <v>#DIV/0!</v>
      </c>
      <c r="R249" s="46" t="e">
        <f t="shared" si="45"/>
        <v>#DIV/0!</v>
      </c>
      <c r="S249" s="53"/>
      <c r="T249" s="53"/>
      <c r="U249" s="53"/>
      <c r="V249" s="53"/>
      <c r="W249" s="46" t="e">
        <f t="shared" si="46"/>
        <v>#DIV/0!</v>
      </c>
      <c r="X249" s="46" t="e">
        <f t="shared" si="47"/>
        <v>#DIV/0!</v>
      </c>
      <c r="Y249" s="58"/>
      <c r="Z249" s="53"/>
      <c r="AA249" s="53"/>
      <c r="AB249" s="53"/>
      <c r="AC249" s="46" t="e">
        <f t="shared" si="48"/>
        <v>#DIV/0!</v>
      </c>
      <c r="AD249" s="46" t="e">
        <f t="shared" si="49"/>
        <v>#DIV/0!</v>
      </c>
      <c r="AE249" s="53"/>
      <c r="AF249" s="53"/>
      <c r="AG249" s="53"/>
      <c r="AH249" s="53"/>
      <c r="AI249" s="46" t="e">
        <f t="shared" si="50"/>
        <v>#DIV/0!</v>
      </c>
      <c r="AJ249" s="46" t="e">
        <f t="shared" si="51"/>
        <v>#DIV/0!</v>
      </c>
    </row>
    <row r="250" spans="1:36" ht="16.5" thickTop="1" thickBot="1" x14ac:dyDescent="0.3">
      <c r="A250" s="52">
        <f t="shared" si="39"/>
        <v>4.770833333333333</v>
      </c>
      <c r="B250" s="53"/>
      <c r="C250" s="53"/>
      <c r="D250" s="53"/>
      <c r="E250" s="46" t="e">
        <f t="shared" si="40"/>
        <v>#DIV/0!</v>
      </c>
      <c r="F250" s="46" t="e">
        <f t="shared" si="41"/>
        <v>#DIV/0!</v>
      </c>
      <c r="G250" s="53"/>
      <c r="H250" s="53">
        <v>1.923</v>
      </c>
      <c r="I250" s="53">
        <v>1.905</v>
      </c>
      <c r="J250" s="53">
        <v>1.913</v>
      </c>
      <c r="K250" s="46">
        <f t="shared" si="42"/>
        <v>1.9136666666666668</v>
      </c>
      <c r="L250" s="46" t="e">
        <f t="shared" si="43"/>
        <v>#DIV/0!</v>
      </c>
      <c r="M250" s="53"/>
      <c r="N250" s="53"/>
      <c r="O250" s="53"/>
      <c r="P250" s="53"/>
      <c r="Q250" s="46" t="e">
        <f t="shared" si="44"/>
        <v>#DIV/0!</v>
      </c>
      <c r="R250" s="46" t="e">
        <f t="shared" si="45"/>
        <v>#DIV/0!</v>
      </c>
      <c r="S250" s="53"/>
      <c r="T250" s="53"/>
      <c r="U250" s="53"/>
      <c r="V250" s="53"/>
      <c r="W250" s="46" t="e">
        <f t="shared" si="46"/>
        <v>#DIV/0!</v>
      </c>
      <c r="X250" s="46" t="e">
        <f t="shared" si="47"/>
        <v>#DIV/0!</v>
      </c>
      <c r="Y250" s="58"/>
      <c r="Z250" s="53"/>
      <c r="AA250" s="53"/>
      <c r="AB250" s="53"/>
      <c r="AC250" s="46" t="e">
        <f t="shared" si="48"/>
        <v>#DIV/0!</v>
      </c>
      <c r="AD250" s="46" t="e">
        <f t="shared" si="49"/>
        <v>#DIV/0!</v>
      </c>
      <c r="AE250" s="53"/>
      <c r="AF250" s="53"/>
      <c r="AG250" s="53"/>
      <c r="AH250" s="53"/>
      <c r="AI250" s="46" t="e">
        <f t="shared" si="50"/>
        <v>#DIV/0!</v>
      </c>
      <c r="AJ250" s="46" t="e">
        <f t="shared" si="51"/>
        <v>#DIV/0!</v>
      </c>
    </row>
    <row r="251" spans="1:36" ht="16.5" thickTop="1" thickBot="1" x14ac:dyDescent="0.3">
      <c r="A251" s="52">
        <f t="shared" si="39"/>
        <v>4.7916666666666661</v>
      </c>
      <c r="B251" s="53"/>
      <c r="C251" s="53"/>
      <c r="D251" s="53"/>
      <c r="E251" s="46" t="e">
        <f t="shared" si="40"/>
        <v>#DIV/0!</v>
      </c>
      <c r="F251" s="46" t="e">
        <f t="shared" si="41"/>
        <v>#DIV/0!</v>
      </c>
      <c r="G251" s="53"/>
      <c r="H251" s="53">
        <v>1.923</v>
      </c>
      <c r="I251" s="53">
        <v>1.905</v>
      </c>
      <c r="J251" s="53">
        <v>1.913</v>
      </c>
      <c r="K251" s="46">
        <f t="shared" si="42"/>
        <v>1.9136666666666668</v>
      </c>
      <c r="L251" s="46" t="e">
        <f t="shared" si="43"/>
        <v>#DIV/0!</v>
      </c>
      <c r="M251" s="53"/>
      <c r="N251" s="53"/>
      <c r="O251" s="53"/>
      <c r="P251" s="53"/>
      <c r="Q251" s="46" t="e">
        <f t="shared" si="44"/>
        <v>#DIV/0!</v>
      </c>
      <c r="R251" s="46" t="e">
        <f t="shared" si="45"/>
        <v>#DIV/0!</v>
      </c>
      <c r="S251" s="53"/>
      <c r="T251" s="53"/>
      <c r="U251" s="53"/>
      <c r="V251" s="53"/>
      <c r="W251" s="46" t="e">
        <f t="shared" si="46"/>
        <v>#DIV/0!</v>
      </c>
      <c r="X251" s="46" t="e">
        <f t="shared" si="47"/>
        <v>#DIV/0!</v>
      </c>
      <c r="Y251" s="58"/>
      <c r="Z251" s="53"/>
      <c r="AA251" s="53"/>
      <c r="AB251" s="53"/>
      <c r="AC251" s="46" t="e">
        <f t="shared" si="48"/>
        <v>#DIV/0!</v>
      </c>
      <c r="AD251" s="46" t="e">
        <f t="shared" si="49"/>
        <v>#DIV/0!</v>
      </c>
      <c r="AE251" s="53"/>
      <c r="AF251" s="53"/>
      <c r="AG251" s="53"/>
      <c r="AH251" s="53"/>
      <c r="AI251" s="46" t="e">
        <f t="shared" si="50"/>
        <v>#DIV/0!</v>
      </c>
      <c r="AJ251" s="46" t="e">
        <f t="shared" si="51"/>
        <v>#DIV/0!</v>
      </c>
    </row>
    <row r="252" spans="1:36" ht="16.5" thickTop="1" thickBot="1" x14ac:dyDescent="0.3">
      <c r="A252" s="52">
        <f t="shared" si="39"/>
        <v>4.8124999999999991</v>
      </c>
      <c r="B252" s="53"/>
      <c r="C252" s="53"/>
      <c r="D252" s="53"/>
      <c r="E252" s="46" t="e">
        <f t="shared" si="40"/>
        <v>#DIV/0!</v>
      </c>
      <c r="F252" s="46" t="e">
        <f t="shared" si="41"/>
        <v>#DIV/0!</v>
      </c>
      <c r="G252" s="53"/>
      <c r="H252" s="53">
        <v>1.923</v>
      </c>
      <c r="I252" s="53">
        <v>1.905</v>
      </c>
      <c r="J252" s="53">
        <v>1.913</v>
      </c>
      <c r="K252" s="46">
        <f t="shared" si="42"/>
        <v>1.9136666666666668</v>
      </c>
      <c r="L252" s="46" t="e">
        <f t="shared" si="43"/>
        <v>#DIV/0!</v>
      </c>
      <c r="M252" s="53"/>
      <c r="N252" s="53"/>
      <c r="O252" s="53"/>
      <c r="P252" s="53"/>
      <c r="Q252" s="46" t="e">
        <f t="shared" si="44"/>
        <v>#DIV/0!</v>
      </c>
      <c r="R252" s="46" t="e">
        <f t="shared" si="45"/>
        <v>#DIV/0!</v>
      </c>
      <c r="S252" s="53"/>
      <c r="T252" s="53"/>
      <c r="U252" s="53"/>
      <c r="V252" s="53"/>
      <c r="W252" s="46" t="e">
        <f t="shared" si="46"/>
        <v>#DIV/0!</v>
      </c>
      <c r="X252" s="46" t="e">
        <f t="shared" si="47"/>
        <v>#DIV/0!</v>
      </c>
      <c r="Y252" s="58"/>
      <c r="Z252" s="53"/>
      <c r="AA252" s="53"/>
      <c r="AB252" s="53"/>
      <c r="AC252" s="46" t="e">
        <f t="shared" si="48"/>
        <v>#DIV/0!</v>
      </c>
      <c r="AD252" s="46" t="e">
        <f t="shared" si="49"/>
        <v>#DIV/0!</v>
      </c>
      <c r="AE252" s="53"/>
      <c r="AF252" s="53"/>
      <c r="AG252" s="53"/>
      <c r="AH252" s="53"/>
      <c r="AI252" s="46" t="e">
        <f t="shared" si="50"/>
        <v>#DIV/0!</v>
      </c>
      <c r="AJ252" s="46" t="e">
        <f t="shared" si="51"/>
        <v>#DIV/0!</v>
      </c>
    </row>
    <row r="253" spans="1:36" ht="16.5" thickTop="1" thickBot="1" x14ac:dyDescent="0.3">
      <c r="A253" s="52">
        <f t="shared" si="39"/>
        <v>4.8333333333333321</v>
      </c>
      <c r="B253" s="53"/>
      <c r="C253" s="53"/>
      <c r="D253" s="53"/>
      <c r="E253" s="46" t="e">
        <f t="shared" si="40"/>
        <v>#DIV/0!</v>
      </c>
      <c r="F253" s="46" t="e">
        <f t="shared" si="41"/>
        <v>#DIV/0!</v>
      </c>
      <c r="G253" s="53"/>
      <c r="H253" s="53">
        <v>1.923</v>
      </c>
      <c r="I253" s="53">
        <v>1.905</v>
      </c>
      <c r="J253" s="53">
        <v>1.913</v>
      </c>
      <c r="K253" s="46">
        <f t="shared" si="42"/>
        <v>1.9136666666666668</v>
      </c>
      <c r="L253" s="46" t="e">
        <f t="shared" si="43"/>
        <v>#DIV/0!</v>
      </c>
      <c r="M253" s="53"/>
      <c r="N253" s="53"/>
      <c r="O253" s="53"/>
      <c r="P253" s="53"/>
      <c r="Q253" s="46" t="e">
        <f t="shared" si="44"/>
        <v>#DIV/0!</v>
      </c>
      <c r="R253" s="46" t="e">
        <f t="shared" si="45"/>
        <v>#DIV/0!</v>
      </c>
      <c r="S253" s="53"/>
      <c r="T253" s="53"/>
      <c r="U253" s="53"/>
      <c r="V253" s="53"/>
      <c r="W253" s="46" t="e">
        <f t="shared" si="46"/>
        <v>#DIV/0!</v>
      </c>
      <c r="X253" s="46" t="e">
        <f t="shared" si="47"/>
        <v>#DIV/0!</v>
      </c>
      <c r="Y253" s="58"/>
      <c r="Z253" s="53"/>
      <c r="AA253" s="53"/>
      <c r="AB253" s="53"/>
      <c r="AC253" s="46" t="e">
        <f t="shared" si="48"/>
        <v>#DIV/0!</v>
      </c>
      <c r="AD253" s="46" t="e">
        <f t="shared" si="49"/>
        <v>#DIV/0!</v>
      </c>
      <c r="AE253" s="53"/>
      <c r="AF253" s="53"/>
      <c r="AG253" s="53"/>
      <c r="AH253" s="53"/>
      <c r="AI253" s="46" t="e">
        <f t="shared" si="50"/>
        <v>#DIV/0!</v>
      </c>
      <c r="AJ253" s="46" t="e">
        <f t="shared" si="51"/>
        <v>#DIV/0!</v>
      </c>
    </row>
    <row r="254" spans="1:36" ht="16.5" thickTop="1" thickBot="1" x14ac:dyDescent="0.3">
      <c r="A254" s="52">
        <f t="shared" si="39"/>
        <v>4.8541666666666652</v>
      </c>
      <c r="B254" s="53"/>
      <c r="C254" s="53"/>
      <c r="D254" s="53"/>
      <c r="E254" s="46" t="e">
        <f t="shared" si="40"/>
        <v>#DIV/0!</v>
      </c>
      <c r="F254" s="46" t="e">
        <f t="shared" si="41"/>
        <v>#DIV/0!</v>
      </c>
      <c r="G254" s="53"/>
      <c r="H254" s="53">
        <v>1.923</v>
      </c>
      <c r="I254" s="53">
        <v>1.905</v>
      </c>
      <c r="J254" s="53">
        <v>1.913</v>
      </c>
      <c r="K254" s="46">
        <f t="shared" si="42"/>
        <v>1.9136666666666668</v>
      </c>
      <c r="L254" s="46" t="e">
        <f t="shared" si="43"/>
        <v>#DIV/0!</v>
      </c>
      <c r="M254" s="53"/>
      <c r="N254" s="53"/>
      <c r="O254" s="53"/>
      <c r="P254" s="53"/>
      <c r="Q254" s="46" t="e">
        <f t="shared" si="44"/>
        <v>#DIV/0!</v>
      </c>
      <c r="R254" s="46" t="e">
        <f t="shared" si="45"/>
        <v>#DIV/0!</v>
      </c>
      <c r="S254" s="53"/>
      <c r="T254" s="53"/>
      <c r="U254" s="53"/>
      <c r="V254" s="53"/>
      <c r="W254" s="46" t="e">
        <f t="shared" si="46"/>
        <v>#DIV/0!</v>
      </c>
      <c r="X254" s="46" t="e">
        <f t="shared" si="47"/>
        <v>#DIV/0!</v>
      </c>
      <c r="Y254" s="58"/>
      <c r="Z254" s="53"/>
      <c r="AA254" s="53"/>
      <c r="AB254" s="53"/>
      <c r="AC254" s="46" t="e">
        <f t="shared" si="48"/>
        <v>#DIV/0!</v>
      </c>
      <c r="AD254" s="46" t="e">
        <f t="shared" si="49"/>
        <v>#DIV/0!</v>
      </c>
      <c r="AE254" s="53"/>
      <c r="AF254" s="53"/>
      <c r="AG254" s="53"/>
      <c r="AH254" s="53"/>
      <c r="AI254" s="46" t="e">
        <f t="shared" si="50"/>
        <v>#DIV/0!</v>
      </c>
      <c r="AJ254" s="46" t="e">
        <f t="shared" si="51"/>
        <v>#DIV/0!</v>
      </c>
    </row>
    <row r="255" spans="1:36" ht="16.5" thickTop="1" thickBot="1" x14ac:dyDescent="0.3">
      <c r="A255" s="52">
        <f t="shared" si="39"/>
        <v>4.8749999999999982</v>
      </c>
      <c r="B255" s="53"/>
      <c r="C255" s="53"/>
      <c r="D255" s="53"/>
      <c r="E255" s="46" t="e">
        <f t="shared" si="40"/>
        <v>#DIV/0!</v>
      </c>
      <c r="F255" s="46" t="e">
        <f t="shared" si="41"/>
        <v>#DIV/0!</v>
      </c>
      <c r="G255" s="53"/>
      <c r="H255" s="53">
        <v>1.923</v>
      </c>
      <c r="I255" s="53">
        <v>1.905</v>
      </c>
      <c r="J255" s="53">
        <v>1.913</v>
      </c>
      <c r="K255" s="46">
        <f t="shared" si="42"/>
        <v>1.9136666666666668</v>
      </c>
      <c r="L255" s="46" t="e">
        <f t="shared" si="43"/>
        <v>#DIV/0!</v>
      </c>
      <c r="M255" s="53"/>
      <c r="N255" s="53"/>
      <c r="O255" s="53"/>
      <c r="P255" s="53"/>
      <c r="Q255" s="46" t="e">
        <f t="shared" si="44"/>
        <v>#DIV/0!</v>
      </c>
      <c r="R255" s="46" t="e">
        <f t="shared" si="45"/>
        <v>#DIV/0!</v>
      </c>
      <c r="S255" s="53"/>
      <c r="T255" s="53"/>
      <c r="U255" s="53"/>
      <c r="V255" s="53"/>
      <c r="W255" s="46" t="e">
        <f t="shared" si="46"/>
        <v>#DIV/0!</v>
      </c>
      <c r="X255" s="46" t="e">
        <f t="shared" si="47"/>
        <v>#DIV/0!</v>
      </c>
      <c r="Y255" s="58"/>
      <c r="Z255" s="53"/>
      <c r="AA255" s="53"/>
      <c r="AB255" s="53"/>
      <c r="AC255" s="46" t="e">
        <f t="shared" si="48"/>
        <v>#DIV/0!</v>
      </c>
      <c r="AD255" s="46" t="e">
        <f t="shared" si="49"/>
        <v>#DIV/0!</v>
      </c>
      <c r="AE255" s="53"/>
      <c r="AF255" s="53"/>
      <c r="AG255" s="53"/>
      <c r="AH255" s="53"/>
      <c r="AI255" s="46" t="e">
        <f t="shared" si="50"/>
        <v>#DIV/0!</v>
      </c>
      <c r="AJ255" s="46" t="e">
        <f t="shared" si="51"/>
        <v>#DIV/0!</v>
      </c>
    </row>
    <row r="256" spans="1:36" ht="16.5" thickTop="1" thickBot="1" x14ac:dyDescent="0.3">
      <c r="A256" s="52">
        <f t="shared" si="39"/>
        <v>4.8958333333333313</v>
      </c>
      <c r="B256" s="53"/>
      <c r="C256" s="53"/>
      <c r="D256" s="53"/>
      <c r="E256" s="46" t="e">
        <f t="shared" si="40"/>
        <v>#DIV/0!</v>
      </c>
      <c r="F256" s="46" t="e">
        <f t="shared" si="41"/>
        <v>#DIV/0!</v>
      </c>
      <c r="G256" s="53"/>
      <c r="H256" s="53">
        <v>1.923</v>
      </c>
      <c r="I256" s="53">
        <v>1.905</v>
      </c>
      <c r="J256" s="53">
        <v>1.913</v>
      </c>
      <c r="K256" s="46">
        <f t="shared" si="42"/>
        <v>1.9136666666666668</v>
      </c>
      <c r="L256" s="46" t="e">
        <f t="shared" si="43"/>
        <v>#DIV/0!</v>
      </c>
      <c r="M256" s="53"/>
      <c r="N256" s="53"/>
      <c r="O256" s="53"/>
      <c r="P256" s="53"/>
      <c r="Q256" s="46" t="e">
        <f t="shared" si="44"/>
        <v>#DIV/0!</v>
      </c>
      <c r="R256" s="46" t="e">
        <f t="shared" si="45"/>
        <v>#DIV/0!</v>
      </c>
      <c r="S256" s="53"/>
      <c r="T256" s="53"/>
      <c r="U256" s="53"/>
      <c r="V256" s="53"/>
      <c r="W256" s="46" t="e">
        <f t="shared" si="46"/>
        <v>#DIV/0!</v>
      </c>
      <c r="X256" s="46" t="e">
        <f t="shared" si="47"/>
        <v>#DIV/0!</v>
      </c>
      <c r="Y256" s="58"/>
      <c r="Z256" s="53"/>
      <c r="AA256" s="53"/>
      <c r="AB256" s="53"/>
      <c r="AC256" s="46" t="e">
        <f t="shared" si="48"/>
        <v>#DIV/0!</v>
      </c>
      <c r="AD256" s="46" t="e">
        <f t="shared" si="49"/>
        <v>#DIV/0!</v>
      </c>
      <c r="AE256" s="53"/>
      <c r="AF256" s="53"/>
      <c r="AG256" s="53"/>
      <c r="AH256" s="53"/>
      <c r="AI256" s="46" t="e">
        <f t="shared" si="50"/>
        <v>#DIV/0!</v>
      </c>
      <c r="AJ256" s="46" t="e">
        <f t="shared" si="51"/>
        <v>#DIV/0!</v>
      </c>
    </row>
    <row r="257" spans="1:36" ht="16.5" thickTop="1" thickBot="1" x14ac:dyDescent="0.3">
      <c r="A257" s="52">
        <f t="shared" si="39"/>
        <v>4.9166666666666643</v>
      </c>
      <c r="B257" s="53"/>
      <c r="C257" s="53"/>
      <c r="D257" s="53"/>
      <c r="E257" s="46" t="e">
        <f t="shared" si="40"/>
        <v>#DIV/0!</v>
      </c>
      <c r="F257" s="46" t="e">
        <f t="shared" si="41"/>
        <v>#DIV/0!</v>
      </c>
      <c r="G257" s="53"/>
      <c r="H257" s="53">
        <v>1.923</v>
      </c>
      <c r="I257" s="53">
        <v>1.905</v>
      </c>
      <c r="J257" s="53">
        <v>1.913</v>
      </c>
      <c r="K257" s="46">
        <f t="shared" si="42"/>
        <v>1.9136666666666668</v>
      </c>
      <c r="L257" s="46" t="e">
        <f t="shared" si="43"/>
        <v>#DIV/0!</v>
      </c>
      <c r="M257" s="53"/>
      <c r="N257" s="53"/>
      <c r="O257" s="53"/>
      <c r="P257" s="53"/>
      <c r="Q257" s="46" t="e">
        <f t="shared" si="44"/>
        <v>#DIV/0!</v>
      </c>
      <c r="R257" s="46" t="e">
        <f t="shared" si="45"/>
        <v>#DIV/0!</v>
      </c>
      <c r="S257" s="53"/>
      <c r="T257" s="53"/>
      <c r="U257" s="53"/>
      <c r="V257" s="53"/>
      <c r="W257" s="46" t="e">
        <f t="shared" si="46"/>
        <v>#DIV/0!</v>
      </c>
      <c r="X257" s="46" t="e">
        <f t="shared" si="47"/>
        <v>#DIV/0!</v>
      </c>
      <c r="Y257" s="58"/>
      <c r="Z257" s="53"/>
      <c r="AA257" s="53"/>
      <c r="AB257" s="53"/>
      <c r="AC257" s="46" t="e">
        <f t="shared" si="48"/>
        <v>#DIV/0!</v>
      </c>
      <c r="AD257" s="46" t="e">
        <f t="shared" si="49"/>
        <v>#DIV/0!</v>
      </c>
      <c r="AE257" s="53"/>
      <c r="AF257" s="53"/>
      <c r="AG257" s="53"/>
      <c r="AH257" s="53"/>
      <c r="AI257" s="46" t="e">
        <f t="shared" si="50"/>
        <v>#DIV/0!</v>
      </c>
      <c r="AJ257" s="46" t="e">
        <f t="shared" si="51"/>
        <v>#DIV/0!</v>
      </c>
    </row>
    <row r="258" spans="1:36" ht="16.5" thickTop="1" thickBot="1" x14ac:dyDescent="0.3">
      <c r="A258" s="52">
        <f t="shared" si="39"/>
        <v>4.9374999999999973</v>
      </c>
      <c r="B258" s="53"/>
      <c r="C258" s="53"/>
      <c r="D258" s="53"/>
      <c r="E258" s="46" t="e">
        <f t="shared" si="40"/>
        <v>#DIV/0!</v>
      </c>
      <c r="F258" s="46" t="e">
        <f t="shared" si="41"/>
        <v>#DIV/0!</v>
      </c>
      <c r="G258" s="53"/>
      <c r="H258" s="53">
        <v>1.923</v>
      </c>
      <c r="I258" s="53">
        <v>1.905</v>
      </c>
      <c r="J258" s="53">
        <v>1.913</v>
      </c>
      <c r="K258" s="46">
        <f t="shared" si="42"/>
        <v>1.9136666666666668</v>
      </c>
      <c r="L258" s="46" t="e">
        <f t="shared" si="43"/>
        <v>#DIV/0!</v>
      </c>
      <c r="M258" s="53"/>
      <c r="N258" s="53"/>
      <c r="O258" s="53"/>
      <c r="P258" s="53"/>
      <c r="Q258" s="46" t="e">
        <f t="shared" si="44"/>
        <v>#DIV/0!</v>
      </c>
      <c r="R258" s="46" t="e">
        <f t="shared" si="45"/>
        <v>#DIV/0!</v>
      </c>
      <c r="S258" s="53"/>
      <c r="T258" s="53"/>
      <c r="U258" s="53"/>
      <c r="V258" s="53"/>
      <c r="W258" s="46" t="e">
        <f t="shared" si="46"/>
        <v>#DIV/0!</v>
      </c>
      <c r="X258" s="46" t="e">
        <f t="shared" si="47"/>
        <v>#DIV/0!</v>
      </c>
      <c r="Y258" s="58"/>
      <c r="Z258" s="53"/>
      <c r="AA258" s="53"/>
      <c r="AB258" s="53"/>
      <c r="AC258" s="46" t="e">
        <f t="shared" si="48"/>
        <v>#DIV/0!</v>
      </c>
      <c r="AD258" s="46" t="e">
        <f t="shared" si="49"/>
        <v>#DIV/0!</v>
      </c>
      <c r="AE258" s="53"/>
      <c r="AF258" s="53"/>
      <c r="AG258" s="53"/>
      <c r="AH258" s="53"/>
      <c r="AI258" s="46" t="e">
        <f t="shared" si="50"/>
        <v>#DIV/0!</v>
      </c>
      <c r="AJ258" s="46" t="e">
        <f t="shared" si="51"/>
        <v>#DIV/0!</v>
      </c>
    </row>
    <row r="259" spans="1:36" ht="16.5" thickTop="1" thickBot="1" x14ac:dyDescent="0.3">
      <c r="A259" s="52">
        <f t="shared" si="39"/>
        <v>4.9583333333333304</v>
      </c>
      <c r="B259" s="53"/>
      <c r="C259" s="53"/>
      <c r="D259" s="53"/>
      <c r="E259" s="46" t="e">
        <f t="shared" si="40"/>
        <v>#DIV/0!</v>
      </c>
      <c r="F259" s="46" t="e">
        <f t="shared" si="41"/>
        <v>#DIV/0!</v>
      </c>
      <c r="G259" s="53"/>
      <c r="H259" s="53">
        <v>1.923</v>
      </c>
      <c r="I259" s="53">
        <v>1.905</v>
      </c>
      <c r="J259" s="53">
        <v>1.913</v>
      </c>
      <c r="K259" s="46">
        <f t="shared" si="42"/>
        <v>1.9136666666666668</v>
      </c>
      <c r="L259" s="46" t="e">
        <f t="shared" si="43"/>
        <v>#DIV/0!</v>
      </c>
      <c r="M259" s="53"/>
      <c r="N259" s="53"/>
      <c r="O259" s="53"/>
      <c r="P259" s="53"/>
      <c r="Q259" s="46" t="e">
        <f t="shared" si="44"/>
        <v>#DIV/0!</v>
      </c>
      <c r="R259" s="46" t="e">
        <f t="shared" si="45"/>
        <v>#DIV/0!</v>
      </c>
      <c r="S259" s="53"/>
      <c r="T259" s="53"/>
      <c r="U259" s="53"/>
      <c r="V259" s="53"/>
      <c r="W259" s="46" t="e">
        <f t="shared" si="46"/>
        <v>#DIV/0!</v>
      </c>
      <c r="X259" s="46" t="e">
        <f t="shared" si="47"/>
        <v>#DIV/0!</v>
      </c>
      <c r="Y259" s="58"/>
      <c r="Z259" s="53"/>
      <c r="AA259" s="53"/>
      <c r="AB259" s="53"/>
      <c r="AC259" s="46" t="e">
        <f t="shared" si="48"/>
        <v>#DIV/0!</v>
      </c>
      <c r="AD259" s="46" t="e">
        <f t="shared" si="49"/>
        <v>#DIV/0!</v>
      </c>
      <c r="AE259" s="53"/>
      <c r="AF259" s="53"/>
      <c r="AG259" s="53"/>
      <c r="AH259" s="53"/>
      <c r="AI259" s="46" t="e">
        <f t="shared" si="50"/>
        <v>#DIV/0!</v>
      </c>
      <c r="AJ259" s="46" t="e">
        <f t="shared" si="51"/>
        <v>#DIV/0!</v>
      </c>
    </row>
    <row r="260" spans="1:36" ht="16.5" thickTop="1" thickBot="1" x14ac:dyDescent="0.3">
      <c r="A260" s="52">
        <f t="shared" si="39"/>
        <v>4.9791666666666634</v>
      </c>
      <c r="B260" s="53"/>
      <c r="C260" s="53"/>
      <c r="D260" s="53"/>
      <c r="E260" s="46" t="e">
        <f t="shared" si="40"/>
        <v>#DIV/0!</v>
      </c>
      <c r="F260" s="46" t="e">
        <f t="shared" si="41"/>
        <v>#DIV/0!</v>
      </c>
      <c r="G260" s="53"/>
      <c r="H260" s="53">
        <v>1.923</v>
      </c>
      <c r="I260" s="53">
        <v>1.905</v>
      </c>
      <c r="J260" s="53">
        <v>1.913</v>
      </c>
      <c r="K260" s="46">
        <f t="shared" si="42"/>
        <v>1.9136666666666668</v>
      </c>
      <c r="L260" s="46" t="e">
        <f t="shared" si="43"/>
        <v>#DIV/0!</v>
      </c>
      <c r="M260" s="53"/>
      <c r="N260" s="53"/>
      <c r="O260" s="53"/>
      <c r="P260" s="53"/>
      <c r="Q260" s="46" t="e">
        <f t="shared" si="44"/>
        <v>#DIV/0!</v>
      </c>
      <c r="R260" s="46" t="e">
        <f t="shared" si="45"/>
        <v>#DIV/0!</v>
      </c>
      <c r="S260" s="53"/>
      <c r="T260" s="53"/>
      <c r="U260" s="53"/>
      <c r="V260" s="53"/>
      <c r="W260" s="46" t="e">
        <f t="shared" si="46"/>
        <v>#DIV/0!</v>
      </c>
      <c r="X260" s="46" t="e">
        <f t="shared" si="47"/>
        <v>#DIV/0!</v>
      </c>
      <c r="Y260" s="58"/>
      <c r="Z260" s="53"/>
      <c r="AA260" s="53"/>
      <c r="AB260" s="53"/>
      <c r="AC260" s="46" t="e">
        <f t="shared" si="48"/>
        <v>#DIV/0!</v>
      </c>
      <c r="AD260" s="46" t="e">
        <f t="shared" si="49"/>
        <v>#DIV/0!</v>
      </c>
      <c r="AE260" s="53"/>
      <c r="AF260" s="53"/>
      <c r="AG260" s="53"/>
      <c r="AH260" s="53"/>
      <c r="AI260" s="46" t="e">
        <f t="shared" si="50"/>
        <v>#DIV/0!</v>
      </c>
      <c r="AJ260" s="46" t="e">
        <f t="shared" si="51"/>
        <v>#DIV/0!</v>
      </c>
    </row>
    <row r="261" spans="1:36" ht="16.5" thickTop="1" thickBot="1" x14ac:dyDescent="0.3">
      <c r="A261" s="52">
        <f t="shared" si="39"/>
        <v>4.9999999999999964</v>
      </c>
      <c r="B261" s="53"/>
      <c r="C261" s="53"/>
      <c r="D261" s="53"/>
      <c r="E261" s="46" t="e">
        <f t="shared" si="40"/>
        <v>#DIV/0!</v>
      </c>
      <c r="F261" s="46" t="e">
        <f t="shared" si="41"/>
        <v>#DIV/0!</v>
      </c>
      <c r="G261" s="53"/>
      <c r="H261" s="53">
        <v>1.923</v>
      </c>
      <c r="I261" s="53">
        <v>1.905</v>
      </c>
      <c r="J261" s="53">
        <v>1.913</v>
      </c>
      <c r="K261" s="46">
        <f t="shared" si="42"/>
        <v>1.9136666666666668</v>
      </c>
      <c r="L261" s="46" t="e">
        <f t="shared" si="43"/>
        <v>#DIV/0!</v>
      </c>
      <c r="M261" s="53"/>
      <c r="N261" s="53"/>
      <c r="O261" s="53"/>
      <c r="P261" s="53"/>
      <c r="Q261" s="46" t="e">
        <f t="shared" si="44"/>
        <v>#DIV/0!</v>
      </c>
      <c r="R261" s="46" t="e">
        <f t="shared" si="45"/>
        <v>#DIV/0!</v>
      </c>
      <c r="S261" s="53"/>
      <c r="T261" s="53"/>
      <c r="U261" s="53"/>
      <c r="V261" s="53"/>
      <c r="W261" s="46" t="e">
        <f t="shared" si="46"/>
        <v>#DIV/0!</v>
      </c>
      <c r="X261" s="46" t="e">
        <f t="shared" si="47"/>
        <v>#DIV/0!</v>
      </c>
      <c r="Y261" s="58"/>
      <c r="Z261" s="53"/>
      <c r="AA261" s="53"/>
      <c r="AB261" s="53"/>
      <c r="AC261" s="46" t="e">
        <f t="shared" si="48"/>
        <v>#DIV/0!</v>
      </c>
      <c r="AD261" s="46" t="e">
        <f t="shared" si="49"/>
        <v>#DIV/0!</v>
      </c>
      <c r="AE261" s="53"/>
      <c r="AF261" s="53"/>
      <c r="AG261" s="53"/>
      <c r="AH261" s="53"/>
      <c r="AI261" s="46" t="e">
        <f t="shared" si="50"/>
        <v>#DIV/0!</v>
      </c>
      <c r="AJ261" s="46" t="e">
        <f t="shared" si="51"/>
        <v>#DIV/0!</v>
      </c>
    </row>
    <row r="262" spans="1:36" ht="16.5" thickTop="1" thickBot="1" x14ac:dyDescent="0.3">
      <c r="A262" s="52">
        <f t="shared" si="39"/>
        <v>5.0208333333333295</v>
      </c>
      <c r="B262" s="53"/>
      <c r="C262" s="53"/>
      <c r="D262" s="53"/>
      <c r="E262" s="46" t="e">
        <f t="shared" si="40"/>
        <v>#DIV/0!</v>
      </c>
      <c r="F262" s="46" t="e">
        <f t="shared" si="41"/>
        <v>#DIV/0!</v>
      </c>
      <c r="G262" s="53"/>
      <c r="H262" s="53">
        <v>1.923</v>
      </c>
      <c r="I262" s="53">
        <v>1.905</v>
      </c>
      <c r="J262" s="53">
        <v>1.913</v>
      </c>
      <c r="K262" s="46">
        <f t="shared" si="42"/>
        <v>1.9136666666666668</v>
      </c>
      <c r="L262" s="46" t="e">
        <f t="shared" si="43"/>
        <v>#DIV/0!</v>
      </c>
      <c r="M262" s="53"/>
      <c r="N262" s="53"/>
      <c r="O262" s="53"/>
      <c r="P262" s="53"/>
      <c r="Q262" s="46" t="e">
        <f t="shared" si="44"/>
        <v>#DIV/0!</v>
      </c>
      <c r="R262" s="46" t="e">
        <f t="shared" si="45"/>
        <v>#DIV/0!</v>
      </c>
      <c r="S262" s="53"/>
      <c r="T262" s="53"/>
      <c r="U262" s="53"/>
      <c r="V262" s="53"/>
      <c r="W262" s="46" t="e">
        <f t="shared" si="46"/>
        <v>#DIV/0!</v>
      </c>
      <c r="X262" s="46" t="e">
        <f t="shared" si="47"/>
        <v>#DIV/0!</v>
      </c>
      <c r="Y262" s="58"/>
      <c r="Z262" s="53"/>
      <c r="AA262" s="53"/>
      <c r="AB262" s="53"/>
      <c r="AC262" s="46" t="e">
        <f t="shared" si="48"/>
        <v>#DIV/0!</v>
      </c>
      <c r="AD262" s="46" t="e">
        <f t="shared" si="49"/>
        <v>#DIV/0!</v>
      </c>
      <c r="AE262" s="53"/>
      <c r="AF262" s="53"/>
      <c r="AG262" s="53"/>
      <c r="AH262" s="53"/>
      <c r="AI262" s="46" t="e">
        <f t="shared" si="50"/>
        <v>#DIV/0!</v>
      </c>
      <c r="AJ262" s="46" t="e">
        <f t="shared" si="51"/>
        <v>#DIV/0!</v>
      </c>
    </row>
    <row r="263" spans="1:36" ht="16.5" thickTop="1" thickBot="1" x14ac:dyDescent="0.3">
      <c r="A263" s="52">
        <f t="shared" si="39"/>
        <v>5.0416666666666625</v>
      </c>
      <c r="B263" s="53"/>
      <c r="C263" s="53"/>
      <c r="D263" s="53"/>
      <c r="E263" s="46" t="e">
        <f t="shared" si="40"/>
        <v>#DIV/0!</v>
      </c>
      <c r="F263" s="46" t="e">
        <f t="shared" si="41"/>
        <v>#DIV/0!</v>
      </c>
      <c r="G263" s="53"/>
      <c r="H263" s="53">
        <v>1.923</v>
      </c>
      <c r="I263" s="53">
        <v>1.905</v>
      </c>
      <c r="J263" s="53">
        <v>1.913</v>
      </c>
      <c r="K263" s="46">
        <f t="shared" si="42"/>
        <v>1.9136666666666668</v>
      </c>
      <c r="L263" s="46" t="e">
        <f t="shared" si="43"/>
        <v>#DIV/0!</v>
      </c>
      <c r="M263" s="53"/>
      <c r="N263" s="53"/>
      <c r="O263" s="53"/>
      <c r="P263" s="53"/>
      <c r="Q263" s="46" t="e">
        <f t="shared" si="44"/>
        <v>#DIV/0!</v>
      </c>
      <c r="R263" s="46" t="e">
        <f t="shared" si="45"/>
        <v>#DIV/0!</v>
      </c>
      <c r="S263" s="53"/>
      <c r="T263" s="53"/>
      <c r="U263" s="53"/>
      <c r="V263" s="53"/>
      <c r="W263" s="46" t="e">
        <f t="shared" si="46"/>
        <v>#DIV/0!</v>
      </c>
      <c r="X263" s="46" t="e">
        <f t="shared" si="47"/>
        <v>#DIV/0!</v>
      </c>
      <c r="Y263" s="58"/>
      <c r="Z263" s="53"/>
      <c r="AA263" s="53"/>
      <c r="AB263" s="53"/>
      <c r="AC263" s="46" t="e">
        <f t="shared" si="48"/>
        <v>#DIV/0!</v>
      </c>
      <c r="AD263" s="46" t="e">
        <f t="shared" si="49"/>
        <v>#DIV/0!</v>
      </c>
      <c r="AE263" s="53"/>
      <c r="AF263" s="53"/>
      <c r="AG263" s="53"/>
      <c r="AH263" s="53"/>
      <c r="AI263" s="46" t="e">
        <f t="shared" si="50"/>
        <v>#DIV/0!</v>
      </c>
      <c r="AJ263" s="46" t="e">
        <f t="shared" si="51"/>
        <v>#DIV/0!</v>
      </c>
    </row>
    <row r="264" spans="1:36" ht="16.5" thickTop="1" thickBot="1" x14ac:dyDescent="0.3">
      <c r="A264" s="52">
        <f t="shared" si="39"/>
        <v>5.0624999999999956</v>
      </c>
      <c r="B264" s="53"/>
      <c r="C264" s="53"/>
      <c r="D264" s="53"/>
      <c r="E264" s="46" t="e">
        <f t="shared" si="40"/>
        <v>#DIV/0!</v>
      </c>
      <c r="F264" s="46" t="e">
        <f t="shared" si="41"/>
        <v>#DIV/0!</v>
      </c>
      <c r="G264" s="53"/>
      <c r="H264" s="53">
        <v>1.923</v>
      </c>
      <c r="I264" s="53">
        <v>1.905</v>
      </c>
      <c r="J264" s="53">
        <v>1.913</v>
      </c>
      <c r="K264" s="46">
        <f t="shared" si="42"/>
        <v>1.9136666666666668</v>
      </c>
      <c r="L264" s="46" t="e">
        <f t="shared" si="43"/>
        <v>#DIV/0!</v>
      </c>
      <c r="M264" s="53"/>
      <c r="N264" s="53"/>
      <c r="O264" s="53"/>
      <c r="P264" s="53"/>
      <c r="Q264" s="46" t="e">
        <f t="shared" si="44"/>
        <v>#DIV/0!</v>
      </c>
      <c r="R264" s="46" t="e">
        <f t="shared" si="45"/>
        <v>#DIV/0!</v>
      </c>
      <c r="S264" s="53"/>
      <c r="T264" s="53"/>
      <c r="U264" s="53"/>
      <c r="V264" s="53"/>
      <c r="W264" s="46" t="e">
        <f t="shared" si="46"/>
        <v>#DIV/0!</v>
      </c>
      <c r="X264" s="46" t="e">
        <f t="shared" si="47"/>
        <v>#DIV/0!</v>
      </c>
      <c r="Y264" s="58"/>
      <c r="Z264" s="53"/>
      <c r="AA264" s="53"/>
      <c r="AB264" s="53"/>
      <c r="AC264" s="46" t="e">
        <f t="shared" si="48"/>
        <v>#DIV/0!</v>
      </c>
      <c r="AD264" s="46" t="e">
        <f t="shared" si="49"/>
        <v>#DIV/0!</v>
      </c>
      <c r="AE264" s="53"/>
      <c r="AF264" s="53"/>
      <c r="AG264" s="53"/>
      <c r="AH264" s="53"/>
      <c r="AI264" s="46" t="e">
        <f t="shared" si="50"/>
        <v>#DIV/0!</v>
      </c>
      <c r="AJ264" s="46" t="e">
        <f t="shared" si="51"/>
        <v>#DIV/0!</v>
      </c>
    </row>
    <row r="265" spans="1:36" ht="16.5" thickTop="1" thickBot="1" x14ac:dyDescent="0.3">
      <c r="A265" s="52">
        <f t="shared" si="39"/>
        <v>5.0833333333333286</v>
      </c>
      <c r="B265" s="53"/>
      <c r="C265" s="53"/>
      <c r="D265" s="53"/>
      <c r="E265" s="46" t="e">
        <f t="shared" si="40"/>
        <v>#DIV/0!</v>
      </c>
      <c r="F265" s="46" t="e">
        <f t="shared" si="41"/>
        <v>#DIV/0!</v>
      </c>
      <c r="G265" s="53"/>
      <c r="H265" s="53">
        <v>1.923</v>
      </c>
      <c r="I265" s="53">
        <v>1.905</v>
      </c>
      <c r="J265" s="53">
        <v>1.913</v>
      </c>
      <c r="K265" s="46">
        <f t="shared" si="42"/>
        <v>1.9136666666666668</v>
      </c>
      <c r="L265" s="46" t="e">
        <f t="shared" si="43"/>
        <v>#DIV/0!</v>
      </c>
      <c r="M265" s="53"/>
      <c r="N265" s="53"/>
      <c r="O265" s="53"/>
      <c r="P265" s="53"/>
      <c r="Q265" s="46" t="e">
        <f t="shared" si="44"/>
        <v>#DIV/0!</v>
      </c>
      <c r="R265" s="46" t="e">
        <f t="shared" si="45"/>
        <v>#DIV/0!</v>
      </c>
      <c r="S265" s="53"/>
      <c r="T265" s="53"/>
      <c r="U265" s="53"/>
      <c r="V265" s="53"/>
      <c r="W265" s="46" t="e">
        <f t="shared" si="46"/>
        <v>#DIV/0!</v>
      </c>
      <c r="X265" s="46" t="e">
        <f t="shared" si="47"/>
        <v>#DIV/0!</v>
      </c>
      <c r="Y265" s="58"/>
      <c r="Z265" s="53"/>
      <c r="AA265" s="53"/>
      <c r="AB265" s="53"/>
      <c r="AC265" s="46" t="e">
        <f t="shared" si="48"/>
        <v>#DIV/0!</v>
      </c>
      <c r="AD265" s="46" t="e">
        <f t="shared" si="49"/>
        <v>#DIV/0!</v>
      </c>
      <c r="AE265" s="53"/>
      <c r="AF265" s="53"/>
      <c r="AG265" s="53"/>
      <c r="AH265" s="53"/>
      <c r="AI265" s="46" t="e">
        <f t="shared" si="50"/>
        <v>#DIV/0!</v>
      </c>
      <c r="AJ265" s="46" t="e">
        <f t="shared" si="51"/>
        <v>#DIV/0!</v>
      </c>
    </row>
    <row r="266" spans="1:36" ht="16.5" thickTop="1" thickBot="1" x14ac:dyDescent="0.3">
      <c r="A266" s="52">
        <f t="shared" si="39"/>
        <v>5.1041666666666616</v>
      </c>
      <c r="B266" s="53"/>
      <c r="C266" s="53"/>
      <c r="D266" s="53"/>
      <c r="E266" s="46" t="e">
        <f t="shared" si="40"/>
        <v>#DIV/0!</v>
      </c>
      <c r="F266" s="46" t="e">
        <f t="shared" si="41"/>
        <v>#DIV/0!</v>
      </c>
      <c r="G266" s="53"/>
      <c r="H266" s="53">
        <v>1.923</v>
      </c>
      <c r="I266" s="53">
        <v>1.905</v>
      </c>
      <c r="J266" s="53">
        <v>1.913</v>
      </c>
      <c r="K266" s="46">
        <f t="shared" si="42"/>
        <v>1.9136666666666668</v>
      </c>
      <c r="L266" s="46" t="e">
        <f t="shared" si="43"/>
        <v>#DIV/0!</v>
      </c>
      <c r="M266" s="53"/>
      <c r="N266" s="53"/>
      <c r="O266" s="53"/>
      <c r="P266" s="53"/>
      <c r="Q266" s="46" t="e">
        <f t="shared" si="44"/>
        <v>#DIV/0!</v>
      </c>
      <c r="R266" s="46" t="e">
        <f t="shared" si="45"/>
        <v>#DIV/0!</v>
      </c>
      <c r="S266" s="53"/>
      <c r="T266" s="53"/>
      <c r="U266" s="53"/>
      <c r="V266" s="53"/>
      <c r="W266" s="46" t="e">
        <f t="shared" si="46"/>
        <v>#DIV/0!</v>
      </c>
      <c r="X266" s="46" t="e">
        <f t="shared" si="47"/>
        <v>#DIV/0!</v>
      </c>
      <c r="Y266" s="58"/>
      <c r="Z266" s="53"/>
      <c r="AA266" s="53"/>
      <c r="AB266" s="53"/>
      <c r="AC266" s="46" t="e">
        <f t="shared" si="48"/>
        <v>#DIV/0!</v>
      </c>
      <c r="AD266" s="46" t="e">
        <f t="shared" si="49"/>
        <v>#DIV/0!</v>
      </c>
      <c r="AE266" s="53"/>
      <c r="AF266" s="53"/>
      <c r="AG266" s="53"/>
      <c r="AH266" s="53"/>
      <c r="AI266" s="46" t="e">
        <f t="shared" si="50"/>
        <v>#DIV/0!</v>
      </c>
      <c r="AJ266" s="46" t="e">
        <f t="shared" si="51"/>
        <v>#DIV/0!</v>
      </c>
    </row>
    <row r="267" spans="1:36" ht="16.5" thickTop="1" thickBot="1" x14ac:dyDescent="0.3">
      <c r="A267" s="52">
        <f t="shared" si="39"/>
        <v>5.1249999999999947</v>
      </c>
      <c r="B267" s="53"/>
      <c r="C267" s="53"/>
      <c r="D267" s="53"/>
      <c r="E267" s="46" t="e">
        <f t="shared" si="40"/>
        <v>#DIV/0!</v>
      </c>
      <c r="F267" s="46" t="e">
        <f t="shared" si="41"/>
        <v>#DIV/0!</v>
      </c>
      <c r="G267" s="53"/>
      <c r="H267" s="53">
        <v>1.923</v>
      </c>
      <c r="I267" s="53">
        <v>1.905</v>
      </c>
      <c r="J267" s="53">
        <v>1.913</v>
      </c>
      <c r="K267" s="46">
        <f t="shared" si="42"/>
        <v>1.9136666666666668</v>
      </c>
      <c r="L267" s="46" t="e">
        <f t="shared" si="43"/>
        <v>#DIV/0!</v>
      </c>
      <c r="M267" s="53"/>
      <c r="N267" s="53"/>
      <c r="O267" s="53"/>
      <c r="P267" s="53"/>
      <c r="Q267" s="46" t="e">
        <f t="shared" si="44"/>
        <v>#DIV/0!</v>
      </c>
      <c r="R267" s="46" t="e">
        <f t="shared" si="45"/>
        <v>#DIV/0!</v>
      </c>
      <c r="S267" s="53"/>
      <c r="T267" s="53"/>
      <c r="U267" s="53"/>
      <c r="V267" s="53"/>
      <c r="W267" s="46" t="e">
        <f t="shared" si="46"/>
        <v>#DIV/0!</v>
      </c>
      <c r="X267" s="46" t="e">
        <f t="shared" si="47"/>
        <v>#DIV/0!</v>
      </c>
      <c r="Y267" s="58"/>
      <c r="Z267" s="53"/>
      <c r="AA267" s="53"/>
      <c r="AB267" s="53"/>
      <c r="AC267" s="46" t="e">
        <f t="shared" si="48"/>
        <v>#DIV/0!</v>
      </c>
      <c r="AD267" s="46" t="e">
        <f t="shared" si="49"/>
        <v>#DIV/0!</v>
      </c>
      <c r="AE267" s="53"/>
      <c r="AF267" s="53"/>
      <c r="AG267" s="53"/>
      <c r="AH267" s="53"/>
      <c r="AI267" s="46" t="e">
        <f t="shared" si="50"/>
        <v>#DIV/0!</v>
      </c>
      <c r="AJ267" s="46" t="e">
        <f t="shared" si="51"/>
        <v>#DIV/0!</v>
      </c>
    </row>
    <row r="268" spans="1:36" ht="16.5" thickTop="1" thickBot="1" x14ac:dyDescent="0.3">
      <c r="A268" s="52">
        <f t="shared" si="39"/>
        <v>5.1458333333333277</v>
      </c>
      <c r="B268" s="53"/>
      <c r="C268" s="53"/>
      <c r="D268" s="53"/>
      <c r="E268" s="46" t="e">
        <f t="shared" si="40"/>
        <v>#DIV/0!</v>
      </c>
      <c r="F268" s="46" t="e">
        <f t="shared" si="41"/>
        <v>#DIV/0!</v>
      </c>
      <c r="G268" s="53"/>
      <c r="H268" s="53">
        <v>1.923</v>
      </c>
      <c r="I268" s="53">
        <v>1.905</v>
      </c>
      <c r="J268" s="53">
        <v>1.913</v>
      </c>
      <c r="K268" s="46">
        <f t="shared" si="42"/>
        <v>1.9136666666666668</v>
      </c>
      <c r="L268" s="46" t="e">
        <f t="shared" si="43"/>
        <v>#DIV/0!</v>
      </c>
      <c r="M268" s="53"/>
      <c r="N268" s="53"/>
      <c r="O268" s="53"/>
      <c r="P268" s="53"/>
      <c r="Q268" s="46" t="e">
        <f t="shared" si="44"/>
        <v>#DIV/0!</v>
      </c>
      <c r="R268" s="46" t="e">
        <f t="shared" si="45"/>
        <v>#DIV/0!</v>
      </c>
      <c r="S268" s="53"/>
      <c r="T268" s="53"/>
      <c r="U268" s="53"/>
      <c r="V268" s="53"/>
      <c r="W268" s="46" t="e">
        <f t="shared" si="46"/>
        <v>#DIV/0!</v>
      </c>
      <c r="X268" s="46" t="e">
        <f t="shared" si="47"/>
        <v>#DIV/0!</v>
      </c>
      <c r="Y268" s="58"/>
      <c r="Z268" s="53"/>
      <c r="AA268" s="53"/>
      <c r="AB268" s="53"/>
      <c r="AC268" s="46" t="e">
        <f t="shared" si="48"/>
        <v>#DIV/0!</v>
      </c>
      <c r="AD268" s="46" t="e">
        <f t="shared" si="49"/>
        <v>#DIV/0!</v>
      </c>
      <c r="AE268" s="53"/>
      <c r="AF268" s="53"/>
      <c r="AG268" s="53"/>
      <c r="AH268" s="53"/>
      <c r="AI268" s="46" t="e">
        <f t="shared" si="50"/>
        <v>#DIV/0!</v>
      </c>
      <c r="AJ268" s="46" t="e">
        <f t="shared" si="51"/>
        <v>#DIV/0!</v>
      </c>
    </row>
    <row r="269" spans="1:36" ht="16.5" thickTop="1" thickBot="1" x14ac:dyDescent="0.3">
      <c r="A269" s="52">
        <f t="shared" si="39"/>
        <v>5.1666666666666607</v>
      </c>
      <c r="B269" s="53"/>
      <c r="C269" s="53"/>
      <c r="D269" s="53"/>
      <c r="E269" s="46" t="e">
        <f t="shared" si="40"/>
        <v>#DIV/0!</v>
      </c>
      <c r="F269" s="46" t="e">
        <f t="shared" si="41"/>
        <v>#DIV/0!</v>
      </c>
      <c r="G269" s="53"/>
      <c r="H269" s="53">
        <v>1.923</v>
      </c>
      <c r="I269" s="53">
        <v>1.905</v>
      </c>
      <c r="J269" s="53">
        <v>1.913</v>
      </c>
      <c r="K269" s="46">
        <f t="shared" si="42"/>
        <v>1.9136666666666668</v>
      </c>
      <c r="L269" s="46" t="e">
        <f t="shared" si="43"/>
        <v>#DIV/0!</v>
      </c>
      <c r="M269" s="53"/>
      <c r="N269" s="53"/>
      <c r="O269" s="53"/>
      <c r="P269" s="53"/>
      <c r="Q269" s="46" t="e">
        <f t="shared" si="44"/>
        <v>#DIV/0!</v>
      </c>
      <c r="R269" s="46" t="e">
        <f t="shared" si="45"/>
        <v>#DIV/0!</v>
      </c>
      <c r="S269" s="53"/>
      <c r="T269" s="53"/>
      <c r="U269" s="53"/>
      <c r="V269" s="53"/>
      <c r="W269" s="46" t="e">
        <f t="shared" si="46"/>
        <v>#DIV/0!</v>
      </c>
      <c r="X269" s="46" t="e">
        <f t="shared" si="47"/>
        <v>#DIV/0!</v>
      </c>
      <c r="Y269" s="58"/>
      <c r="Z269" s="53"/>
      <c r="AA269" s="53"/>
      <c r="AB269" s="53"/>
      <c r="AC269" s="46" t="e">
        <f t="shared" si="48"/>
        <v>#DIV/0!</v>
      </c>
      <c r="AD269" s="46" t="e">
        <f t="shared" si="49"/>
        <v>#DIV/0!</v>
      </c>
      <c r="AE269" s="53"/>
      <c r="AF269" s="53"/>
      <c r="AG269" s="53"/>
      <c r="AH269" s="53"/>
      <c r="AI269" s="46" t="e">
        <f t="shared" si="50"/>
        <v>#DIV/0!</v>
      </c>
      <c r="AJ269" s="46" t="e">
        <f t="shared" si="51"/>
        <v>#DIV/0!</v>
      </c>
    </row>
    <row r="270" spans="1:36" ht="16.5" thickTop="1" thickBot="1" x14ac:dyDescent="0.3">
      <c r="A270" s="52">
        <f t="shared" si="39"/>
        <v>5.1874999999999938</v>
      </c>
      <c r="B270" s="53"/>
      <c r="C270" s="53"/>
      <c r="D270" s="53"/>
      <c r="E270" s="46" t="e">
        <f t="shared" si="40"/>
        <v>#DIV/0!</v>
      </c>
      <c r="F270" s="46" t="e">
        <f t="shared" si="41"/>
        <v>#DIV/0!</v>
      </c>
      <c r="G270" s="53"/>
      <c r="H270" s="53">
        <v>1.923</v>
      </c>
      <c r="I270" s="53">
        <v>1.905</v>
      </c>
      <c r="J270" s="53">
        <v>1.913</v>
      </c>
      <c r="K270" s="46">
        <f t="shared" si="42"/>
        <v>1.9136666666666668</v>
      </c>
      <c r="L270" s="46" t="e">
        <f t="shared" si="43"/>
        <v>#DIV/0!</v>
      </c>
      <c r="M270" s="53"/>
      <c r="N270" s="53"/>
      <c r="O270" s="53"/>
      <c r="P270" s="53"/>
      <c r="Q270" s="46" t="e">
        <f t="shared" si="44"/>
        <v>#DIV/0!</v>
      </c>
      <c r="R270" s="46" t="e">
        <f t="shared" si="45"/>
        <v>#DIV/0!</v>
      </c>
      <c r="S270" s="53"/>
      <c r="T270" s="53"/>
      <c r="U270" s="53"/>
      <c r="V270" s="53"/>
      <c r="W270" s="46" t="e">
        <f t="shared" si="46"/>
        <v>#DIV/0!</v>
      </c>
      <c r="X270" s="46" t="e">
        <f t="shared" si="47"/>
        <v>#DIV/0!</v>
      </c>
      <c r="Y270" s="58"/>
      <c r="Z270" s="53"/>
      <c r="AA270" s="53"/>
      <c r="AB270" s="53"/>
      <c r="AC270" s="46" t="e">
        <f t="shared" si="48"/>
        <v>#DIV/0!</v>
      </c>
      <c r="AD270" s="46" t="e">
        <f t="shared" si="49"/>
        <v>#DIV/0!</v>
      </c>
      <c r="AE270" s="53"/>
      <c r="AF270" s="53"/>
      <c r="AG270" s="53"/>
      <c r="AH270" s="53"/>
      <c r="AI270" s="46" t="e">
        <f t="shared" si="50"/>
        <v>#DIV/0!</v>
      </c>
      <c r="AJ270" s="46" t="e">
        <f t="shared" si="51"/>
        <v>#DIV/0!</v>
      </c>
    </row>
    <row r="271" spans="1:36" ht="16.5" thickTop="1" thickBot="1" x14ac:dyDescent="0.3">
      <c r="A271" s="52">
        <f t="shared" si="39"/>
        <v>5.2083333333333268</v>
      </c>
      <c r="B271" s="53"/>
      <c r="C271" s="53"/>
      <c r="D271" s="53"/>
      <c r="E271" s="46" t="e">
        <f t="shared" si="40"/>
        <v>#DIV/0!</v>
      </c>
      <c r="F271" s="46" t="e">
        <f t="shared" si="41"/>
        <v>#DIV/0!</v>
      </c>
      <c r="G271" s="53"/>
      <c r="H271" s="53">
        <v>1.923</v>
      </c>
      <c r="I271" s="53">
        <v>1.905</v>
      </c>
      <c r="J271" s="53">
        <v>1.913</v>
      </c>
      <c r="K271" s="46">
        <f t="shared" si="42"/>
        <v>1.9136666666666668</v>
      </c>
      <c r="L271" s="46" t="e">
        <f t="shared" si="43"/>
        <v>#DIV/0!</v>
      </c>
      <c r="M271" s="53"/>
      <c r="N271" s="53"/>
      <c r="O271" s="53"/>
      <c r="P271" s="53"/>
      <c r="Q271" s="46" t="e">
        <f t="shared" si="44"/>
        <v>#DIV/0!</v>
      </c>
      <c r="R271" s="46" t="e">
        <f t="shared" si="45"/>
        <v>#DIV/0!</v>
      </c>
      <c r="S271" s="53"/>
      <c r="T271" s="53"/>
      <c r="U271" s="53"/>
      <c r="V271" s="53"/>
      <c r="W271" s="46" t="e">
        <f t="shared" si="46"/>
        <v>#DIV/0!</v>
      </c>
      <c r="X271" s="46" t="e">
        <f t="shared" si="47"/>
        <v>#DIV/0!</v>
      </c>
      <c r="Y271" s="58"/>
      <c r="Z271" s="53"/>
      <c r="AA271" s="53"/>
      <c r="AB271" s="53"/>
      <c r="AC271" s="46" t="e">
        <f t="shared" si="48"/>
        <v>#DIV/0!</v>
      </c>
      <c r="AD271" s="46" t="e">
        <f t="shared" si="49"/>
        <v>#DIV/0!</v>
      </c>
      <c r="AE271" s="53"/>
      <c r="AF271" s="53"/>
      <c r="AG271" s="53"/>
      <c r="AH271" s="53"/>
      <c r="AI271" s="46" t="e">
        <f t="shared" si="50"/>
        <v>#DIV/0!</v>
      </c>
      <c r="AJ271" s="46" t="e">
        <f t="shared" si="51"/>
        <v>#DIV/0!</v>
      </c>
    </row>
    <row r="272" spans="1:36" ht="16.5" thickTop="1" thickBot="1" x14ac:dyDescent="0.3">
      <c r="A272" s="52">
        <f t="shared" si="39"/>
        <v>5.2291666666666599</v>
      </c>
      <c r="B272" s="53"/>
      <c r="C272" s="53"/>
      <c r="D272" s="53"/>
      <c r="E272" s="46" t="e">
        <f t="shared" si="40"/>
        <v>#DIV/0!</v>
      </c>
      <c r="F272" s="46" t="e">
        <f t="shared" si="41"/>
        <v>#DIV/0!</v>
      </c>
      <c r="G272" s="53"/>
      <c r="H272" s="53">
        <v>1.923</v>
      </c>
      <c r="I272" s="53">
        <v>1.905</v>
      </c>
      <c r="J272" s="53">
        <v>1.913</v>
      </c>
      <c r="K272" s="46">
        <f t="shared" si="42"/>
        <v>1.9136666666666668</v>
      </c>
      <c r="L272" s="46" t="e">
        <f t="shared" si="43"/>
        <v>#DIV/0!</v>
      </c>
      <c r="M272" s="53"/>
      <c r="N272" s="53"/>
      <c r="O272" s="53"/>
      <c r="P272" s="53"/>
      <c r="Q272" s="46" t="e">
        <f t="shared" si="44"/>
        <v>#DIV/0!</v>
      </c>
      <c r="R272" s="46" t="e">
        <f t="shared" si="45"/>
        <v>#DIV/0!</v>
      </c>
      <c r="S272" s="53"/>
      <c r="T272" s="53"/>
      <c r="U272" s="53"/>
      <c r="V272" s="53"/>
      <c r="W272" s="46" t="e">
        <f t="shared" si="46"/>
        <v>#DIV/0!</v>
      </c>
      <c r="X272" s="46" t="e">
        <f t="shared" si="47"/>
        <v>#DIV/0!</v>
      </c>
      <c r="Y272" s="58"/>
      <c r="Z272" s="53"/>
      <c r="AA272" s="53"/>
      <c r="AB272" s="53"/>
      <c r="AC272" s="46" t="e">
        <f t="shared" si="48"/>
        <v>#DIV/0!</v>
      </c>
      <c r="AD272" s="46" t="e">
        <f t="shared" si="49"/>
        <v>#DIV/0!</v>
      </c>
      <c r="AE272" s="53"/>
      <c r="AF272" s="53"/>
      <c r="AG272" s="53"/>
      <c r="AH272" s="53"/>
      <c r="AI272" s="46" t="e">
        <f t="shared" si="50"/>
        <v>#DIV/0!</v>
      </c>
      <c r="AJ272" s="46" t="e">
        <f t="shared" si="51"/>
        <v>#DIV/0!</v>
      </c>
    </row>
    <row r="273" spans="1:36" ht="16.5" thickTop="1" thickBot="1" x14ac:dyDescent="0.3">
      <c r="A273" s="52">
        <f t="shared" si="39"/>
        <v>5.2499999999999929</v>
      </c>
      <c r="B273" s="53"/>
      <c r="C273" s="53"/>
      <c r="D273" s="53"/>
      <c r="E273" s="46" t="e">
        <f t="shared" si="40"/>
        <v>#DIV/0!</v>
      </c>
      <c r="F273" s="46" t="e">
        <f t="shared" si="41"/>
        <v>#DIV/0!</v>
      </c>
      <c r="G273" s="53"/>
      <c r="H273" s="53">
        <v>1.923</v>
      </c>
      <c r="I273" s="53">
        <v>1.905</v>
      </c>
      <c r="J273" s="53">
        <v>1.913</v>
      </c>
      <c r="K273" s="46">
        <f t="shared" si="42"/>
        <v>1.9136666666666668</v>
      </c>
      <c r="L273" s="46" t="e">
        <f t="shared" si="43"/>
        <v>#DIV/0!</v>
      </c>
      <c r="M273" s="53"/>
      <c r="N273" s="53"/>
      <c r="O273" s="53"/>
      <c r="P273" s="53"/>
      <c r="Q273" s="46" t="e">
        <f t="shared" si="44"/>
        <v>#DIV/0!</v>
      </c>
      <c r="R273" s="46" t="e">
        <f t="shared" si="45"/>
        <v>#DIV/0!</v>
      </c>
      <c r="S273" s="53"/>
      <c r="T273" s="53"/>
      <c r="U273" s="53"/>
      <c r="V273" s="53"/>
      <c r="W273" s="46" t="e">
        <f t="shared" si="46"/>
        <v>#DIV/0!</v>
      </c>
      <c r="X273" s="46" t="e">
        <f t="shared" si="47"/>
        <v>#DIV/0!</v>
      </c>
      <c r="Y273" s="58"/>
      <c r="Z273" s="53"/>
      <c r="AA273" s="53"/>
      <c r="AB273" s="53"/>
      <c r="AC273" s="46" t="e">
        <f t="shared" si="48"/>
        <v>#DIV/0!</v>
      </c>
      <c r="AD273" s="46" t="e">
        <f t="shared" si="49"/>
        <v>#DIV/0!</v>
      </c>
      <c r="AE273" s="53"/>
      <c r="AF273" s="53"/>
      <c r="AG273" s="53"/>
      <c r="AH273" s="53"/>
      <c r="AI273" s="46" t="e">
        <f t="shared" si="50"/>
        <v>#DIV/0!</v>
      </c>
      <c r="AJ273" s="46" t="e">
        <f t="shared" si="51"/>
        <v>#DIV/0!</v>
      </c>
    </row>
    <row r="274" spans="1:36" ht="16.5" thickTop="1" thickBot="1" x14ac:dyDescent="0.3">
      <c r="A274" s="52">
        <f t="shared" si="39"/>
        <v>5.2708333333333259</v>
      </c>
      <c r="B274" s="53"/>
      <c r="C274" s="53"/>
      <c r="D274" s="53"/>
      <c r="E274" s="46" t="e">
        <f t="shared" si="40"/>
        <v>#DIV/0!</v>
      </c>
      <c r="F274" s="46" t="e">
        <f t="shared" si="41"/>
        <v>#DIV/0!</v>
      </c>
      <c r="G274" s="53"/>
      <c r="H274" s="53">
        <v>1.923</v>
      </c>
      <c r="I274" s="53">
        <v>1.905</v>
      </c>
      <c r="J274" s="53">
        <v>1.913</v>
      </c>
      <c r="K274" s="46">
        <f t="shared" si="42"/>
        <v>1.9136666666666668</v>
      </c>
      <c r="L274" s="46" t="e">
        <f t="shared" si="43"/>
        <v>#DIV/0!</v>
      </c>
      <c r="M274" s="53"/>
      <c r="N274" s="53"/>
      <c r="O274" s="53"/>
      <c r="P274" s="53"/>
      <c r="Q274" s="46" t="e">
        <f t="shared" si="44"/>
        <v>#DIV/0!</v>
      </c>
      <c r="R274" s="46" t="e">
        <f t="shared" si="45"/>
        <v>#DIV/0!</v>
      </c>
      <c r="S274" s="53"/>
      <c r="T274" s="53"/>
      <c r="U274" s="53"/>
      <c r="V274" s="53"/>
      <c r="W274" s="46" t="e">
        <f t="shared" si="46"/>
        <v>#DIV/0!</v>
      </c>
      <c r="X274" s="46" t="e">
        <f t="shared" si="47"/>
        <v>#DIV/0!</v>
      </c>
      <c r="Y274" s="58"/>
      <c r="Z274" s="53"/>
      <c r="AA274" s="53"/>
      <c r="AB274" s="53"/>
      <c r="AC274" s="46" t="e">
        <f t="shared" si="48"/>
        <v>#DIV/0!</v>
      </c>
      <c r="AD274" s="46" t="e">
        <f t="shared" si="49"/>
        <v>#DIV/0!</v>
      </c>
      <c r="AE274" s="53"/>
      <c r="AF274" s="53"/>
      <c r="AG274" s="53"/>
      <c r="AH274" s="53"/>
      <c r="AI274" s="46" t="e">
        <f t="shared" si="50"/>
        <v>#DIV/0!</v>
      </c>
      <c r="AJ274" s="46" t="e">
        <f t="shared" si="51"/>
        <v>#DIV/0!</v>
      </c>
    </row>
    <row r="275" spans="1:36" ht="16.5" thickTop="1" thickBot="1" x14ac:dyDescent="0.3">
      <c r="A275" s="52">
        <f t="shared" si="39"/>
        <v>5.291666666666659</v>
      </c>
      <c r="B275" s="53"/>
      <c r="C275" s="53"/>
      <c r="D275" s="53"/>
      <c r="E275" s="46" t="e">
        <f t="shared" si="40"/>
        <v>#DIV/0!</v>
      </c>
      <c r="F275" s="46" t="e">
        <f t="shared" si="41"/>
        <v>#DIV/0!</v>
      </c>
      <c r="G275" s="53"/>
      <c r="H275" s="53">
        <v>1.923</v>
      </c>
      <c r="I275" s="53">
        <v>1.905</v>
      </c>
      <c r="J275" s="53">
        <v>1.913</v>
      </c>
      <c r="K275" s="46">
        <f t="shared" si="42"/>
        <v>1.9136666666666668</v>
      </c>
      <c r="L275" s="46" t="e">
        <f t="shared" si="43"/>
        <v>#DIV/0!</v>
      </c>
      <c r="M275" s="53"/>
      <c r="N275" s="53"/>
      <c r="O275" s="53"/>
      <c r="P275" s="53"/>
      <c r="Q275" s="46" t="e">
        <f t="shared" si="44"/>
        <v>#DIV/0!</v>
      </c>
      <c r="R275" s="46" t="e">
        <f t="shared" si="45"/>
        <v>#DIV/0!</v>
      </c>
      <c r="S275" s="53"/>
      <c r="T275" s="53"/>
      <c r="U275" s="53"/>
      <c r="V275" s="53"/>
      <c r="W275" s="46" t="e">
        <f t="shared" si="46"/>
        <v>#DIV/0!</v>
      </c>
      <c r="X275" s="46" t="e">
        <f t="shared" si="47"/>
        <v>#DIV/0!</v>
      </c>
      <c r="Y275" s="58"/>
      <c r="Z275" s="53"/>
      <c r="AA275" s="53"/>
      <c r="AB275" s="53"/>
      <c r="AC275" s="46" t="e">
        <f t="shared" si="48"/>
        <v>#DIV/0!</v>
      </c>
      <c r="AD275" s="46" t="e">
        <f t="shared" si="49"/>
        <v>#DIV/0!</v>
      </c>
      <c r="AE275" s="53"/>
      <c r="AF275" s="53"/>
      <c r="AG275" s="53"/>
      <c r="AH275" s="53"/>
      <c r="AI275" s="46" t="e">
        <f t="shared" si="50"/>
        <v>#DIV/0!</v>
      </c>
      <c r="AJ275" s="46" t="e">
        <f t="shared" si="51"/>
        <v>#DIV/0!</v>
      </c>
    </row>
    <row r="276" spans="1:36" ht="16.5" thickTop="1" thickBot="1" x14ac:dyDescent="0.3">
      <c r="A276" s="52">
        <f t="shared" si="39"/>
        <v>5.312499999999992</v>
      </c>
      <c r="B276" s="53"/>
      <c r="C276" s="53"/>
      <c r="D276" s="53"/>
      <c r="E276" s="46" t="e">
        <f t="shared" si="40"/>
        <v>#DIV/0!</v>
      </c>
      <c r="F276" s="46" t="e">
        <f t="shared" si="41"/>
        <v>#DIV/0!</v>
      </c>
      <c r="G276" s="53"/>
      <c r="H276" s="53">
        <v>1.923</v>
      </c>
      <c r="I276" s="53">
        <v>1.905</v>
      </c>
      <c r="J276" s="53">
        <v>1.913</v>
      </c>
      <c r="K276" s="46">
        <f t="shared" si="42"/>
        <v>1.9136666666666668</v>
      </c>
      <c r="L276" s="46" t="e">
        <f t="shared" si="43"/>
        <v>#DIV/0!</v>
      </c>
      <c r="M276" s="53"/>
      <c r="N276" s="53"/>
      <c r="O276" s="53"/>
      <c r="P276" s="53"/>
      <c r="Q276" s="46" t="e">
        <f t="shared" si="44"/>
        <v>#DIV/0!</v>
      </c>
      <c r="R276" s="46" t="e">
        <f t="shared" si="45"/>
        <v>#DIV/0!</v>
      </c>
      <c r="S276" s="53"/>
      <c r="T276" s="53"/>
      <c r="U276" s="53"/>
      <c r="V276" s="53"/>
      <c r="W276" s="46" t="e">
        <f t="shared" si="46"/>
        <v>#DIV/0!</v>
      </c>
      <c r="X276" s="46" t="e">
        <f t="shared" si="47"/>
        <v>#DIV/0!</v>
      </c>
      <c r="Y276" s="58"/>
      <c r="Z276" s="53"/>
      <c r="AA276" s="53"/>
      <c r="AB276" s="53"/>
      <c r="AC276" s="46" t="e">
        <f t="shared" si="48"/>
        <v>#DIV/0!</v>
      </c>
      <c r="AD276" s="46" t="e">
        <f t="shared" si="49"/>
        <v>#DIV/0!</v>
      </c>
      <c r="AE276" s="53"/>
      <c r="AF276" s="53"/>
      <c r="AG276" s="53"/>
      <c r="AH276" s="53"/>
      <c r="AI276" s="46" t="e">
        <f t="shared" si="50"/>
        <v>#DIV/0!</v>
      </c>
      <c r="AJ276" s="46" t="e">
        <f t="shared" si="51"/>
        <v>#DIV/0!</v>
      </c>
    </row>
    <row r="277" spans="1:36" ht="16.5" thickTop="1" thickBot="1" x14ac:dyDescent="0.3">
      <c r="A277" s="52">
        <f t="shared" si="39"/>
        <v>5.333333333333325</v>
      </c>
      <c r="B277" s="53"/>
      <c r="C277" s="53"/>
      <c r="D277" s="53"/>
      <c r="E277" s="46" t="e">
        <f t="shared" si="40"/>
        <v>#DIV/0!</v>
      </c>
      <c r="F277" s="46" t="e">
        <f t="shared" si="41"/>
        <v>#DIV/0!</v>
      </c>
      <c r="G277" s="53"/>
      <c r="H277" s="53">
        <v>1.923</v>
      </c>
      <c r="I277" s="53">
        <v>1.905</v>
      </c>
      <c r="J277" s="53">
        <v>1.913</v>
      </c>
      <c r="K277" s="46">
        <f t="shared" si="42"/>
        <v>1.9136666666666668</v>
      </c>
      <c r="L277" s="46" t="e">
        <f t="shared" si="43"/>
        <v>#DIV/0!</v>
      </c>
      <c r="M277" s="53"/>
      <c r="N277" s="53"/>
      <c r="O277" s="53"/>
      <c r="P277" s="53"/>
      <c r="Q277" s="46" t="e">
        <f t="shared" si="44"/>
        <v>#DIV/0!</v>
      </c>
      <c r="R277" s="46" t="e">
        <f t="shared" si="45"/>
        <v>#DIV/0!</v>
      </c>
      <c r="S277" s="53"/>
      <c r="T277" s="53"/>
      <c r="U277" s="53"/>
      <c r="V277" s="53"/>
      <c r="W277" s="46" t="e">
        <f t="shared" si="46"/>
        <v>#DIV/0!</v>
      </c>
      <c r="X277" s="46" t="e">
        <f t="shared" si="47"/>
        <v>#DIV/0!</v>
      </c>
      <c r="Y277" s="58"/>
      <c r="Z277" s="53"/>
      <c r="AA277" s="53"/>
      <c r="AB277" s="53"/>
      <c r="AC277" s="46" t="e">
        <f t="shared" si="48"/>
        <v>#DIV/0!</v>
      </c>
      <c r="AD277" s="46" t="e">
        <f t="shared" si="49"/>
        <v>#DIV/0!</v>
      </c>
      <c r="AE277" s="53"/>
      <c r="AF277" s="53"/>
      <c r="AG277" s="53"/>
      <c r="AH277" s="53"/>
      <c r="AI277" s="46" t="e">
        <f t="shared" si="50"/>
        <v>#DIV/0!</v>
      </c>
      <c r="AJ277" s="46" t="e">
        <f t="shared" si="51"/>
        <v>#DIV/0!</v>
      </c>
    </row>
    <row r="278" spans="1:36" ht="16.5" thickTop="1" thickBot="1" x14ac:dyDescent="0.3">
      <c r="A278" s="52">
        <f t="shared" ref="A278:A309" si="52">IF(OR(ISBLANK($E$11),ISBLANK($I$11)),"please fill out the three times into row 10",A277+$I$11)</f>
        <v>5.3541666666666581</v>
      </c>
      <c r="B278" s="53"/>
      <c r="C278" s="53"/>
      <c r="D278" s="53"/>
      <c r="E278" s="46" t="e">
        <f t="shared" ref="E278:E309" si="53">AVERAGEIF(B278:D278,"&lt;&gt;0")</f>
        <v>#DIV/0!</v>
      </c>
      <c r="F278" s="46" t="e">
        <f t="shared" ref="F278:F309" si="54">E278-$E278</f>
        <v>#DIV/0!</v>
      </c>
      <c r="G278" s="53"/>
      <c r="H278" s="53">
        <v>1.923</v>
      </c>
      <c r="I278" s="53">
        <v>1.905</v>
      </c>
      <c r="J278" s="53">
        <v>1.913</v>
      </c>
      <c r="K278" s="46">
        <f t="shared" ref="K278:K309" si="55">AVERAGEIF(H278:J278,"&lt;&gt;0")</f>
        <v>1.9136666666666668</v>
      </c>
      <c r="L278" s="46" t="e">
        <f t="shared" ref="L278:L309" si="56">K278-$E278</f>
        <v>#DIV/0!</v>
      </c>
      <c r="M278" s="53"/>
      <c r="N278" s="53"/>
      <c r="O278" s="53"/>
      <c r="P278" s="53"/>
      <c r="Q278" s="46" t="e">
        <f t="shared" ref="Q278:Q309" si="57">AVERAGEIF(N278:P278,"&lt;&gt;0")</f>
        <v>#DIV/0!</v>
      </c>
      <c r="R278" s="46" t="e">
        <f t="shared" ref="R278:R309" si="58">Q278-$E278</f>
        <v>#DIV/0!</v>
      </c>
      <c r="S278" s="53"/>
      <c r="T278" s="53"/>
      <c r="U278" s="53"/>
      <c r="V278" s="53"/>
      <c r="W278" s="46" t="e">
        <f t="shared" ref="W278:W309" si="59">AVERAGEIF(T278:V278,"&lt;&gt;0")</f>
        <v>#DIV/0!</v>
      </c>
      <c r="X278" s="46" t="e">
        <f t="shared" ref="X278:X309" si="60">W278-$E278</f>
        <v>#DIV/0!</v>
      </c>
      <c r="Y278" s="58"/>
      <c r="Z278" s="53"/>
      <c r="AA278" s="53"/>
      <c r="AB278" s="53"/>
      <c r="AC278" s="46" t="e">
        <f t="shared" ref="AC278:AC309" si="61">AVERAGEIF(Z278:AB278,"&lt;&gt;0")</f>
        <v>#DIV/0!</v>
      </c>
      <c r="AD278" s="46" t="e">
        <f t="shared" ref="AD278:AD309" si="62">AC278-$E278</f>
        <v>#DIV/0!</v>
      </c>
      <c r="AE278" s="53"/>
      <c r="AF278" s="53"/>
      <c r="AG278" s="53"/>
      <c r="AH278" s="53"/>
      <c r="AI278" s="46" t="e">
        <f t="shared" ref="AI278:AI309" si="63">AVERAGEIF(AF278:AH278,"&lt;&gt;0")</f>
        <v>#DIV/0!</v>
      </c>
      <c r="AJ278" s="46" t="e">
        <f t="shared" ref="AJ278:AJ309" si="64">AI278-$E278</f>
        <v>#DIV/0!</v>
      </c>
    </row>
    <row r="279" spans="1:36" ht="16.5" thickTop="1" thickBot="1" x14ac:dyDescent="0.3">
      <c r="A279" s="52">
        <f t="shared" si="52"/>
        <v>5.3749999999999911</v>
      </c>
      <c r="B279" s="53"/>
      <c r="C279" s="53"/>
      <c r="D279" s="53"/>
      <c r="E279" s="46" t="e">
        <f t="shared" si="53"/>
        <v>#DIV/0!</v>
      </c>
      <c r="F279" s="46" t="e">
        <f t="shared" si="54"/>
        <v>#DIV/0!</v>
      </c>
      <c r="G279" s="53"/>
      <c r="H279" s="53">
        <v>1.923</v>
      </c>
      <c r="I279" s="53">
        <v>1.905</v>
      </c>
      <c r="J279" s="53">
        <v>1.913</v>
      </c>
      <c r="K279" s="46">
        <f t="shared" si="55"/>
        <v>1.9136666666666668</v>
      </c>
      <c r="L279" s="46" t="e">
        <f t="shared" si="56"/>
        <v>#DIV/0!</v>
      </c>
      <c r="M279" s="53"/>
      <c r="N279" s="53"/>
      <c r="O279" s="53"/>
      <c r="P279" s="53"/>
      <c r="Q279" s="46" t="e">
        <f t="shared" si="57"/>
        <v>#DIV/0!</v>
      </c>
      <c r="R279" s="46" t="e">
        <f t="shared" si="58"/>
        <v>#DIV/0!</v>
      </c>
      <c r="S279" s="53"/>
      <c r="T279" s="53"/>
      <c r="U279" s="53"/>
      <c r="V279" s="53"/>
      <c r="W279" s="46" t="e">
        <f t="shared" si="59"/>
        <v>#DIV/0!</v>
      </c>
      <c r="X279" s="46" t="e">
        <f t="shared" si="60"/>
        <v>#DIV/0!</v>
      </c>
      <c r="Y279" s="58"/>
      <c r="Z279" s="53"/>
      <c r="AA279" s="53"/>
      <c r="AB279" s="53"/>
      <c r="AC279" s="46" t="e">
        <f t="shared" si="61"/>
        <v>#DIV/0!</v>
      </c>
      <c r="AD279" s="46" t="e">
        <f t="shared" si="62"/>
        <v>#DIV/0!</v>
      </c>
      <c r="AE279" s="53"/>
      <c r="AF279" s="53"/>
      <c r="AG279" s="53"/>
      <c r="AH279" s="53"/>
      <c r="AI279" s="46" t="e">
        <f t="shared" si="63"/>
        <v>#DIV/0!</v>
      </c>
      <c r="AJ279" s="46" t="e">
        <f t="shared" si="64"/>
        <v>#DIV/0!</v>
      </c>
    </row>
    <row r="280" spans="1:36" ht="16.5" thickTop="1" thickBot="1" x14ac:dyDescent="0.3">
      <c r="A280" s="52">
        <f t="shared" si="52"/>
        <v>5.3958333333333242</v>
      </c>
      <c r="B280" s="53"/>
      <c r="C280" s="53"/>
      <c r="D280" s="53"/>
      <c r="E280" s="46" t="e">
        <f t="shared" si="53"/>
        <v>#DIV/0!</v>
      </c>
      <c r="F280" s="46" t="e">
        <f t="shared" si="54"/>
        <v>#DIV/0!</v>
      </c>
      <c r="G280" s="53"/>
      <c r="H280" s="53">
        <v>1.923</v>
      </c>
      <c r="I280" s="53">
        <v>1.905</v>
      </c>
      <c r="J280" s="53">
        <v>1.913</v>
      </c>
      <c r="K280" s="46">
        <f t="shared" si="55"/>
        <v>1.9136666666666668</v>
      </c>
      <c r="L280" s="46" t="e">
        <f t="shared" si="56"/>
        <v>#DIV/0!</v>
      </c>
      <c r="M280" s="53"/>
      <c r="N280" s="53"/>
      <c r="O280" s="53"/>
      <c r="P280" s="53"/>
      <c r="Q280" s="46" t="e">
        <f t="shared" si="57"/>
        <v>#DIV/0!</v>
      </c>
      <c r="R280" s="46" t="e">
        <f t="shared" si="58"/>
        <v>#DIV/0!</v>
      </c>
      <c r="S280" s="53"/>
      <c r="T280" s="53"/>
      <c r="U280" s="53"/>
      <c r="V280" s="53"/>
      <c r="W280" s="46" t="e">
        <f t="shared" si="59"/>
        <v>#DIV/0!</v>
      </c>
      <c r="X280" s="46" t="e">
        <f t="shared" si="60"/>
        <v>#DIV/0!</v>
      </c>
      <c r="Y280" s="58"/>
      <c r="Z280" s="53"/>
      <c r="AA280" s="53"/>
      <c r="AB280" s="53"/>
      <c r="AC280" s="46" t="e">
        <f t="shared" si="61"/>
        <v>#DIV/0!</v>
      </c>
      <c r="AD280" s="46" t="e">
        <f t="shared" si="62"/>
        <v>#DIV/0!</v>
      </c>
      <c r="AE280" s="53"/>
      <c r="AF280" s="53"/>
      <c r="AG280" s="53"/>
      <c r="AH280" s="53"/>
      <c r="AI280" s="46" t="e">
        <f t="shared" si="63"/>
        <v>#DIV/0!</v>
      </c>
      <c r="AJ280" s="46" t="e">
        <f t="shared" si="64"/>
        <v>#DIV/0!</v>
      </c>
    </row>
    <row r="281" spans="1:36" ht="16.5" thickTop="1" thickBot="1" x14ac:dyDescent="0.3">
      <c r="A281" s="52">
        <f t="shared" si="52"/>
        <v>5.4166666666666572</v>
      </c>
      <c r="B281" s="53"/>
      <c r="C281" s="53"/>
      <c r="D281" s="53"/>
      <c r="E281" s="46" t="e">
        <f t="shared" si="53"/>
        <v>#DIV/0!</v>
      </c>
      <c r="F281" s="46" t="e">
        <f t="shared" si="54"/>
        <v>#DIV/0!</v>
      </c>
      <c r="G281" s="53"/>
      <c r="H281" s="53">
        <v>1.923</v>
      </c>
      <c r="I281" s="53">
        <v>1.905</v>
      </c>
      <c r="J281" s="53">
        <v>1.913</v>
      </c>
      <c r="K281" s="46">
        <f t="shared" si="55"/>
        <v>1.9136666666666668</v>
      </c>
      <c r="L281" s="46" t="e">
        <f t="shared" si="56"/>
        <v>#DIV/0!</v>
      </c>
      <c r="M281" s="53"/>
      <c r="N281" s="53"/>
      <c r="O281" s="53"/>
      <c r="P281" s="53"/>
      <c r="Q281" s="46" t="e">
        <f t="shared" si="57"/>
        <v>#DIV/0!</v>
      </c>
      <c r="R281" s="46" t="e">
        <f t="shared" si="58"/>
        <v>#DIV/0!</v>
      </c>
      <c r="S281" s="53"/>
      <c r="T281" s="53"/>
      <c r="U281" s="53"/>
      <c r="V281" s="53"/>
      <c r="W281" s="46" t="e">
        <f t="shared" si="59"/>
        <v>#DIV/0!</v>
      </c>
      <c r="X281" s="46" t="e">
        <f t="shared" si="60"/>
        <v>#DIV/0!</v>
      </c>
      <c r="Y281" s="58"/>
      <c r="Z281" s="53"/>
      <c r="AA281" s="53"/>
      <c r="AB281" s="53"/>
      <c r="AC281" s="46" t="e">
        <f t="shared" si="61"/>
        <v>#DIV/0!</v>
      </c>
      <c r="AD281" s="46" t="e">
        <f t="shared" si="62"/>
        <v>#DIV/0!</v>
      </c>
      <c r="AE281" s="53"/>
      <c r="AF281" s="53"/>
      <c r="AG281" s="53"/>
      <c r="AH281" s="53"/>
      <c r="AI281" s="46" t="e">
        <f t="shared" si="63"/>
        <v>#DIV/0!</v>
      </c>
      <c r="AJ281" s="46" t="e">
        <f t="shared" si="64"/>
        <v>#DIV/0!</v>
      </c>
    </row>
    <row r="282" spans="1:36" ht="16.5" thickTop="1" thickBot="1" x14ac:dyDescent="0.3">
      <c r="A282" s="52">
        <f t="shared" si="52"/>
        <v>5.4374999999999902</v>
      </c>
      <c r="B282" s="53"/>
      <c r="C282" s="53"/>
      <c r="D282" s="53"/>
      <c r="E282" s="46" t="e">
        <f t="shared" si="53"/>
        <v>#DIV/0!</v>
      </c>
      <c r="F282" s="46" t="e">
        <f t="shared" si="54"/>
        <v>#DIV/0!</v>
      </c>
      <c r="G282" s="53"/>
      <c r="H282" s="53">
        <v>1.923</v>
      </c>
      <c r="I282" s="53">
        <v>1.905</v>
      </c>
      <c r="J282" s="53">
        <v>1.913</v>
      </c>
      <c r="K282" s="46">
        <f t="shared" si="55"/>
        <v>1.9136666666666668</v>
      </c>
      <c r="L282" s="46" t="e">
        <f t="shared" si="56"/>
        <v>#DIV/0!</v>
      </c>
      <c r="M282" s="53"/>
      <c r="N282" s="53"/>
      <c r="O282" s="53"/>
      <c r="P282" s="53"/>
      <c r="Q282" s="46" t="e">
        <f t="shared" si="57"/>
        <v>#DIV/0!</v>
      </c>
      <c r="R282" s="46" t="e">
        <f t="shared" si="58"/>
        <v>#DIV/0!</v>
      </c>
      <c r="S282" s="53"/>
      <c r="T282" s="53"/>
      <c r="U282" s="53"/>
      <c r="V282" s="53"/>
      <c r="W282" s="46" t="e">
        <f t="shared" si="59"/>
        <v>#DIV/0!</v>
      </c>
      <c r="X282" s="46" t="e">
        <f t="shared" si="60"/>
        <v>#DIV/0!</v>
      </c>
      <c r="Y282" s="58"/>
      <c r="Z282" s="53"/>
      <c r="AA282" s="53"/>
      <c r="AB282" s="53"/>
      <c r="AC282" s="46" t="e">
        <f t="shared" si="61"/>
        <v>#DIV/0!</v>
      </c>
      <c r="AD282" s="46" t="e">
        <f t="shared" si="62"/>
        <v>#DIV/0!</v>
      </c>
      <c r="AE282" s="53"/>
      <c r="AF282" s="53"/>
      <c r="AG282" s="53"/>
      <c r="AH282" s="53"/>
      <c r="AI282" s="46" t="e">
        <f t="shared" si="63"/>
        <v>#DIV/0!</v>
      </c>
      <c r="AJ282" s="46" t="e">
        <f t="shared" si="64"/>
        <v>#DIV/0!</v>
      </c>
    </row>
    <row r="283" spans="1:36" ht="16.5" thickTop="1" thickBot="1" x14ac:dyDescent="0.3">
      <c r="A283" s="52">
        <f t="shared" si="52"/>
        <v>5.4583333333333233</v>
      </c>
      <c r="B283" s="53"/>
      <c r="C283" s="53"/>
      <c r="D283" s="53"/>
      <c r="E283" s="46" t="e">
        <f t="shared" si="53"/>
        <v>#DIV/0!</v>
      </c>
      <c r="F283" s="46" t="e">
        <f t="shared" si="54"/>
        <v>#DIV/0!</v>
      </c>
      <c r="G283" s="53"/>
      <c r="H283" s="53">
        <v>1.923</v>
      </c>
      <c r="I283" s="53">
        <v>1.905</v>
      </c>
      <c r="J283" s="53">
        <v>1.913</v>
      </c>
      <c r="K283" s="46">
        <f t="shared" si="55"/>
        <v>1.9136666666666668</v>
      </c>
      <c r="L283" s="46" t="e">
        <f t="shared" si="56"/>
        <v>#DIV/0!</v>
      </c>
      <c r="M283" s="53"/>
      <c r="N283" s="53"/>
      <c r="O283" s="53"/>
      <c r="P283" s="53"/>
      <c r="Q283" s="46" t="e">
        <f t="shared" si="57"/>
        <v>#DIV/0!</v>
      </c>
      <c r="R283" s="46" t="e">
        <f t="shared" si="58"/>
        <v>#DIV/0!</v>
      </c>
      <c r="S283" s="53"/>
      <c r="T283" s="53"/>
      <c r="U283" s="53"/>
      <c r="V283" s="53"/>
      <c r="W283" s="46" t="e">
        <f t="shared" si="59"/>
        <v>#DIV/0!</v>
      </c>
      <c r="X283" s="46" t="e">
        <f t="shared" si="60"/>
        <v>#DIV/0!</v>
      </c>
      <c r="Y283" s="58"/>
      <c r="Z283" s="53"/>
      <c r="AA283" s="53"/>
      <c r="AB283" s="53"/>
      <c r="AC283" s="46" t="e">
        <f t="shared" si="61"/>
        <v>#DIV/0!</v>
      </c>
      <c r="AD283" s="46" t="e">
        <f t="shared" si="62"/>
        <v>#DIV/0!</v>
      </c>
      <c r="AE283" s="53"/>
      <c r="AF283" s="53"/>
      <c r="AG283" s="53"/>
      <c r="AH283" s="53"/>
      <c r="AI283" s="46" t="e">
        <f t="shared" si="63"/>
        <v>#DIV/0!</v>
      </c>
      <c r="AJ283" s="46" t="e">
        <f t="shared" si="64"/>
        <v>#DIV/0!</v>
      </c>
    </row>
    <row r="284" spans="1:36" ht="16.5" thickTop="1" thickBot="1" x14ac:dyDescent="0.3">
      <c r="A284" s="52">
        <f t="shared" si="52"/>
        <v>5.4791666666666563</v>
      </c>
      <c r="B284" s="53"/>
      <c r="C284" s="53"/>
      <c r="D284" s="53"/>
      <c r="E284" s="46" t="e">
        <f t="shared" si="53"/>
        <v>#DIV/0!</v>
      </c>
      <c r="F284" s="46" t="e">
        <f t="shared" si="54"/>
        <v>#DIV/0!</v>
      </c>
      <c r="G284" s="53"/>
      <c r="H284" s="53">
        <v>1.923</v>
      </c>
      <c r="I284" s="53">
        <v>1.905</v>
      </c>
      <c r="J284" s="53">
        <v>1.913</v>
      </c>
      <c r="K284" s="46">
        <f t="shared" si="55"/>
        <v>1.9136666666666668</v>
      </c>
      <c r="L284" s="46" t="e">
        <f t="shared" si="56"/>
        <v>#DIV/0!</v>
      </c>
      <c r="M284" s="53"/>
      <c r="N284" s="53"/>
      <c r="O284" s="53"/>
      <c r="P284" s="53"/>
      <c r="Q284" s="46" t="e">
        <f t="shared" si="57"/>
        <v>#DIV/0!</v>
      </c>
      <c r="R284" s="46" t="e">
        <f t="shared" si="58"/>
        <v>#DIV/0!</v>
      </c>
      <c r="S284" s="53"/>
      <c r="T284" s="53"/>
      <c r="U284" s="53"/>
      <c r="V284" s="53"/>
      <c r="W284" s="46" t="e">
        <f t="shared" si="59"/>
        <v>#DIV/0!</v>
      </c>
      <c r="X284" s="46" t="e">
        <f t="shared" si="60"/>
        <v>#DIV/0!</v>
      </c>
      <c r="Y284" s="58"/>
      <c r="Z284" s="53"/>
      <c r="AA284" s="53"/>
      <c r="AB284" s="53"/>
      <c r="AC284" s="46" t="e">
        <f t="shared" si="61"/>
        <v>#DIV/0!</v>
      </c>
      <c r="AD284" s="46" t="e">
        <f t="shared" si="62"/>
        <v>#DIV/0!</v>
      </c>
      <c r="AE284" s="53"/>
      <c r="AF284" s="53"/>
      <c r="AG284" s="53"/>
      <c r="AH284" s="53"/>
      <c r="AI284" s="46" t="e">
        <f t="shared" si="63"/>
        <v>#DIV/0!</v>
      </c>
      <c r="AJ284" s="46" t="e">
        <f t="shared" si="64"/>
        <v>#DIV/0!</v>
      </c>
    </row>
    <row r="285" spans="1:36" ht="16.5" thickTop="1" thickBot="1" x14ac:dyDescent="0.3">
      <c r="A285" s="52">
        <f t="shared" si="52"/>
        <v>5.4999999999999893</v>
      </c>
      <c r="B285" s="53"/>
      <c r="C285" s="53"/>
      <c r="D285" s="53"/>
      <c r="E285" s="46" t="e">
        <f t="shared" si="53"/>
        <v>#DIV/0!</v>
      </c>
      <c r="F285" s="46" t="e">
        <f t="shared" si="54"/>
        <v>#DIV/0!</v>
      </c>
      <c r="G285" s="53"/>
      <c r="H285" s="53">
        <v>1.923</v>
      </c>
      <c r="I285" s="53">
        <v>1.905</v>
      </c>
      <c r="J285" s="53">
        <v>1.913</v>
      </c>
      <c r="K285" s="46">
        <f t="shared" si="55"/>
        <v>1.9136666666666668</v>
      </c>
      <c r="L285" s="46" t="e">
        <f t="shared" si="56"/>
        <v>#DIV/0!</v>
      </c>
      <c r="M285" s="53"/>
      <c r="N285" s="53"/>
      <c r="O285" s="53"/>
      <c r="P285" s="53"/>
      <c r="Q285" s="46" t="e">
        <f t="shared" si="57"/>
        <v>#DIV/0!</v>
      </c>
      <c r="R285" s="46" t="e">
        <f t="shared" si="58"/>
        <v>#DIV/0!</v>
      </c>
      <c r="S285" s="53"/>
      <c r="T285" s="53"/>
      <c r="U285" s="53"/>
      <c r="V285" s="53"/>
      <c r="W285" s="46" t="e">
        <f t="shared" si="59"/>
        <v>#DIV/0!</v>
      </c>
      <c r="X285" s="46" t="e">
        <f t="shared" si="60"/>
        <v>#DIV/0!</v>
      </c>
      <c r="Y285" s="58"/>
      <c r="Z285" s="53"/>
      <c r="AA285" s="53"/>
      <c r="AB285" s="53"/>
      <c r="AC285" s="46" t="e">
        <f t="shared" si="61"/>
        <v>#DIV/0!</v>
      </c>
      <c r="AD285" s="46" t="e">
        <f t="shared" si="62"/>
        <v>#DIV/0!</v>
      </c>
      <c r="AE285" s="53"/>
      <c r="AF285" s="53"/>
      <c r="AG285" s="53"/>
      <c r="AH285" s="53"/>
      <c r="AI285" s="46" t="e">
        <f t="shared" si="63"/>
        <v>#DIV/0!</v>
      </c>
      <c r="AJ285" s="46" t="e">
        <f t="shared" si="64"/>
        <v>#DIV/0!</v>
      </c>
    </row>
    <row r="286" spans="1:36" ht="16.5" thickTop="1" thickBot="1" x14ac:dyDescent="0.3">
      <c r="A286" s="52">
        <f t="shared" si="52"/>
        <v>5.5208333333333224</v>
      </c>
      <c r="B286" s="53"/>
      <c r="C286" s="53"/>
      <c r="D286" s="53"/>
      <c r="E286" s="46" t="e">
        <f t="shared" si="53"/>
        <v>#DIV/0!</v>
      </c>
      <c r="F286" s="46" t="e">
        <f t="shared" si="54"/>
        <v>#DIV/0!</v>
      </c>
      <c r="G286" s="53"/>
      <c r="H286" s="53">
        <v>1.923</v>
      </c>
      <c r="I286" s="53">
        <v>1.905</v>
      </c>
      <c r="J286" s="53">
        <v>1.913</v>
      </c>
      <c r="K286" s="46">
        <f t="shared" si="55"/>
        <v>1.9136666666666668</v>
      </c>
      <c r="L286" s="46" t="e">
        <f t="shared" si="56"/>
        <v>#DIV/0!</v>
      </c>
      <c r="M286" s="53"/>
      <c r="N286" s="53"/>
      <c r="O286" s="53"/>
      <c r="P286" s="53"/>
      <c r="Q286" s="46" t="e">
        <f t="shared" si="57"/>
        <v>#DIV/0!</v>
      </c>
      <c r="R286" s="46" t="e">
        <f t="shared" si="58"/>
        <v>#DIV/0!</v>
      </c>
      <c r="S286" s="53"/>
      <c r="T286" s="53"/>
      <c r="U286" s="53"/>
      <c r="V286" s="53"/>
      <c r="W286" s="46" t="e">
        <f t="shared" si="59"/>
        <v>#DIV/0!</v>
      </c>
      <c r="X286" s="46" t="e">
        <f t="shared" si="60"/>
        <v>#DIV/0!</v>
      </c>
      <c r="Y286" s="58"/>
      <c r="Z286" s="53"/>
      <c r="AA286" s="53"/>
      <c r="AB286" s="53"/>
      <c r="AC286" s="46" t="e">
        <f t="shared" si="61"/>
        <v>#DIV/0!</v>
      </c>
      <c r="AD286" s="46" t="e">
        <f t="shared" si="62"/>
        <v>#DIV/0!</v>
      </c>
      <c r="AE286" s="53"/>
      <c r="AF286" s="53"/>
      <c r="AG286" s="53"/>
      <c r="AH286" s="53"/>
      <c r="AI286" s="46" t="e">
        <f t="shared" si="63"/>
        <v>#DIV/0!</v>
      </c>
      <c r="AJ286" s="46" t="e">
        <f t="shared" si="64"/>
        <v>#DIV/0!</v>
      </c>
    </row>
    <row r="287" spans="1:36" ht="16.5" thickTop="1" thickBot="1" x14ac:dyDescent="0.3">
      <c r="A287" s="52">
        <f t="shared" si="52"/>
        <v>5.5416666666666554</v>
      </c>
      <c r="B287" s="53"/>
      <c r="C287" s="53"/>
      <c r="D287" s="53"/>
      <c r="E287" s="46" t="e">
        <f t="shared" si="53"/>
        <v>#DIV/0!</v>
      </c>
      <c r="F287" s="46" t="e">
        <f t="shared" si="54"/>
        <v>#DIV/0!</v>
      </c>
      <c r="G287" s="53"/>
      <c r="H287" s="53">
        <v>1.923</v>
      </c>
      <c r="I287" s="53">
        <v>1.905</v>
      </c>
      <c r="J287" s="53">
        <v>1.913</v>
      </c>
      <c r="K287" s="46">
        <f t="shared" si="55"/>
        <v>1.9136666666666668</v>
      </c>
      <c r="L287" s="46" t="e">
        <f t="shared" si="56"/>
        <v>#DIV/0!</v>
      </c>
      <c r="M287" s="53"/>
      <c r="N287" s="53"/>
      <c r="O287" s="53"/>
      <c r="P287" s="53"/>
      <c r="Q287" s="46" t="e">
        <f t="shared" si="57"/>
        <v>#DIV/0!</v>
      </c>
      <c r="R287" s="46" t="e">
        <f t="shared" si="58"/>
        <v>#DIV/0!</v>
      </c>
      <c r="S287" s="53"/>
      <c r="T287" s="53"/>
      <c r="U287" s="53"/>
      <c r="V287" s="53"/>
      <c r="W287" s="46" t="e">
        <f t="shared" si="59"/>
        <v>#DIV/0!</v>
      </c>
      <c r="X287" s="46" t="e">
        <f t="shared" si="60"/>
        <v>#DIV/0!</v>
      </c>
      <c r="Y287" s="58"/>
      <c r="Z287" s="53"/>
      <c r="AA287" s="53"/>
      <c r="AB287" s="53"/>
      <c r="AC287" s="46" t="e">
        <f t="shared" si="61"/>
        <v>#DIV/0!</v>
      </c>
      <c r="AD287" s="46" t="e">
        <f t="shared" si="62"/>
        <v>#DIV/0!</v>
      </c>
      <c r="AE287" s="53"/>
      <c r="AF287" s="53"/>
      <c r="AG287" s="53"/>
      <c r="AH287" s="53"/>
      <c r="AI287" s="46" t="e">
        <f t="shared" si="63"/>
        <v>#DIV/0!</v>
      </c>
      <c r="AJ287" s="46" t="e">
        <f t="shared" si="64"/>
        <v>#DIV/0!</v>
      </c>
    </row>
    <row r="288" spans="1:36" ht="16.5" thickTop="1" thickBot="1" x14ac:dyDescent="0.3">
      <c r="A288" s="52">
        <f t="shared" si="52"/>
        <v>5.5624999999999885</v>
      </c>
      <c r="B288" s="53"/>
      <c r="C288" s="53"/>
      <c r="D288" s="53"/>
      <c r="E288" s="46" t="e">
        <f t="shared" si="53"/>
        <v>#DIV/0!</v>
      </c>
      <c r="F288" s="46" t="e">
        <f t="shared" si="54"/>
        <v>#DIV/0!</v>
      </c>
      <c r="G288" s="53"/>
      <c r="H288" s="53">
        <v>1.923</v>
      </c>
      <c r="I288" s="53">
        <v>1.905</v>
      </c>
      <c r="J288" s="53">
        <v>1.913</v>
      </c>
      <c r="K288" s="46">
        <f t="shared" si="55"/>
        <v>1.9136666666666668</v>
      </c>
      <c r="L288" s="46" t="e">
        <f t="shared" si="56"/>
        <v>#DIV/0!</v>
      </c>
      <c r="M288" s="53"/>
      <c r="N288" s="53"/>
      <c r="O288" s="53"/>
      <c r="P288" s="53"/>
      <c r="Q288" s="46" t="e">
        <f t="shared" si="57"/>
        <v>#DIV/0!</v>
      </c>
      <c r="R288" s="46" t="e">
        <f t="shared" si="58"/>
        <v>#DIV/0!</v>
      </c>
      <c r="S288" s="53"/>
      <c r="T288" s="53"/>
      <c r="U288" s="53"/>
      <c r="V288" s="53"/>
      <c r="W288" s="46" t="e">
        <f t="shared" si="59"/>
        <v>#DIV/0!</v>
      </c>
      <c r="X288" s="46" t="e">
        <f t="shared" si="60"/>
        <v>#DIV/0!</v>
      </c>
      <c r="Y288" s="58"/>
      <c r="Z288" s="53"/>
      <c r="AA288" s="53"/>
      <c r="AB288" s="53"/>
      <c r="AC288" s="46" t="e">
        <f t="shared" si="61"/>
        <v>#DIV/0!</v>
      </c>
      <c r="AD288" s="46" t="e">
        <f t="shared" si="62"/>
        <v>#DIV/0!</v>
      </c>
      <c r="AE288" s="53"/>
      <c r="AF288" s="53"/>
      <c r="AG288" s="53"/>
      <c r="AH288" s="53"/>
      <c r="AI288" s="46" t="e">
        <f t="shared" si="63"/>
        <v>#DIV/0!</v>
      </c>
      <c r="AJ288" s="46" t="e">
        <f t="shared" si="64"/>
        <v>#DIV/0!</v>
      </c>
    </row>
    <row r="289" spans="1:36" ht="16.5" thickTop="1" thickBot="1" x14ac:dyDescent="0.3">
      <c r="A289" s="52">
        <f t="shared" si="52"/>
        <v>5.5833333333333215</v>
      </c>
      <c r="B289" s="53"/>
      <c r="C289" s="53"/>
      <c r="D289" s="53"/>
      <c r="E289" s="46" t="e">
        <f t="shared" si="53"/>
        <v>#DIV/0!</v>
      </c>
      <c r="F289" s="46" t="e">
        <f t="shared" si="54"/>
        <v>#DIV/0!</v>
      </c>
      <c r="G289" s="53"/>
      <c r="H289" s="53">
        <v>1.923</v>
      </c>
      <c r="I289" s="53">
        <v>1.905</v>
      </c>
      <c r="J289" s="53">
        <v>1.913</v>
      </c>
      <c r="K289" s="46">
        <f t="shared" si="55"/>
        <v>1.9136666666666668</v>
      </c>
      <c r="L289" s="46" t="e">
        <f t="shared" si="56"/>
        <v>#DIV/0!</v>
      </c>
      <c r="M289" s="53"/>
      <c r="N289" s="53"/>
      <c r="O289" s="53"/>
      <c r="P289" s="53"/>
      <c r="Q289" s="46" t="e">
        <f t="shared" si="57"/>
        <v>#DIV/0!</v>
      </c>
      <c r="R289" s="46" t="e">
        <f t="shared" si="58"/>
        <v>#DIV/0!</v>
      </c>
      <c r="S289" s="53"/>
      <c r="T289" s="53"/>
      <c r="U289" s="53"/>
      <c r="V289" s="53"/>
      <c r="W289" s="46" t="e">
        <f t="shared" si="59"/>
        <v>#DIV/0!</v>
      </c>
      <c r="X289" s="46" t="e">
        <f t="shared" si="60"/>
        <v>#DIV/0!</v>
      </c>
      <c r="Y289" s="58"/>
      <c r="Z289" s="53"/>
      <c r="AA289" s="53"/>
      <c r="AB289" s="53"/>
      <c r="AC289" s="46" t="e">
        <f t="shared" si="61"/>
        <v>#DIV/0!</v>
      </c>
      <c r="AD289" s="46" t="e">
        <f t="shared" si="62"/>
        <v>#DIV/0!</v>
      </c>
      <c r="AE289" s="53"/>
      <c r="AF289" s="53"/>
      <c r="AG289" s="53"/>
      <c r="AH289" s="53"/>
      <c r="AI289" s="46" t="e">
        <f t="shared" si="63"/>
        <v>#DIV/0!</v>
      </c>
      <c r="AJ289" s="46" t="e">
        <f t="shared" si="64"/>
        <v>#DIV/0!</v>
      </c>
    </row>
    <row r="290" spans="1:36" ht="16.5" thickTop="1" thickBot="1" x14ac:dyDescent="0.3">
      <c r="A290" s="52">
        <f t="shared" si="52"/>
        <v>5.6041666666666545</v>
      </c>
      <c r="B290" s="53"/>
      <c r="C290" s="53"/>
      <c r="D290" s="53"/>
      <c r="E290" s="46" t="e">
        <f t="shared" si="53"/>
        <v>#DIV/0!</v>
      </c>
      <c r="F290" s="46" t="e">
        <f t="shared" si="54"/>
        <v>#DIV/0!</v>
      </c>
      <c r="G290" s="53"/>
      <c r="H290" s="53">
        <v>1.923</v>
      </c>
      <c r="I290" s="53">
        <v>1.905</v>
      </c>
      <c r="J290" s="53">
        <v>1.913</v>
      </c>
      <c r="K290" s="46">
        <f t="shared" si="55"/>
        <v>1.9136666666666668</v>
      </c>
      <c r="L290" s="46" t="e">
        <f t="shared" si="56"/>
        <v>#DIV/0!</v>
      </c>
      <c r="M290" s="53"/>
      <c r="N290" s="53"/>
      <c r="O290" s="53"/>
      <c r="P290" s="53"/>
      <c r="Q290" s="46" t="e">
        <f t="shared" si="57"/>
        <v>#DIV/0!</v>
      </c>
      <c r="R290" s="46" t="e">
        <f t="shared" si="58"/>
        <v>#DIV/0!</v>
      </c>
      <c r="S290" s="53"/>
      <c r="T290" s="53"/>
      <c r="U290" s="53"/>
      <c r="V290" s="53"/>
      <c r="W290" s="46" t="e">
        <f t="shared" si="59"/>
        <v>#DIV/0!</v>
      </c>
      <c r="X290" s="46" t="e">
        <f t="shared" si="60"/>
        <v>#DIV/0!</v>
      </c>
      <c r="Y290" s="58"/>
      <c r="Z290" s="53"/>
      <c r="AA290" s="53"/>
      <c r="AB290" s="53"/>
      <c r="AC290" s="46" t="e">
        <f t="shared" si="61"/>
        <v>#DIV/0!</v>
      </c>
      <c r="AD290" s="46" t="e">
        <f t="shared" si="62"/>
        <v>#DIV/0!</v>
      </c>
      <c r="AE290" s="53"/>
      <c r="AF290" s="53"/>
      <c r="AG290" s="53"/>
      <c r="AH290" s="53"/>
      <c r="AI290" s="46" t="e">
        <f t="shared" si="63"/>
        <v>#DIV/0!</v>
      </c>
      <c r="AJ290" s="46" t="e">
        <f t="shared" si="64"/>
        <v>#DIV/0!</v>
      </c>
    </row>
    <row r="291" spans="1:36" ht="16.5" thickTop="1" thickBot="1" x14ac:dyDescent="0.3">
      <c r="A291" s="52">
        <f t="shared" si="52"/>
        <v>5.6249999999999876</v>
      </c>
      <c r="B291" s="53"/>
      <c r="C291" s="53"/>
      <c r="D291" s="53"/>
      <c r="E291" s="46" t="e">
        <f t="shared" si="53"/>
        <v>#DIV/0!</v>
      </c>
      <c r="F291" s="46" t="e">
        <f t="shared" si="54"/>
        <v>#DIV/0!</v>
      </c>
      <c r="G291" s="53"/>
      <c r="H291" s="53">
        <v>1.923</v>
      </c>
      <c r="I291" s="53">
        <v>1.905</v>
      </c>
      <c r="J291" s="53">
        <v>1.913</v>
      </c>
      <c r="K291" s="46">
        <f t="shared" si="55"/>
        <v>1.9136666666666668</v>
      </c>
      <c r="L291" s="46" t="e">
        <f t="shared" si="56"/>
        <v>#DIV/0!</v>
      </c>
      <c r="M291" s="53"/>
      <c r="N291" s="53"/>
      <c r="O291" s="53"/>
      <c r="P291" s="53"/>
      <c r="Q291" s="46" t="e">
        <f t="shared" si="57"/>
        <v>#DIV/0!</v>
      </c>
      <c r="R291" s="46" t="e">
        <f t="shared" si="58"/>
        <v>#DIV/0!</v>
      </c>
      <c r="S291" s="53"/>
      <c r="T291" s="53"/>
      <c r="U291" s="53"/>
      <c r="V291" s="53"/>
      <c r="W291" s="46" t="e">
        <f t="shared" si="59"/>
        <v>#DIV/0!</v>
      </c>
      <c r="X291" s="46" t="e">
        <f t="shared" si="60"/>
        <v>#DIV/0!</v>
      </c>
      <c r="Y291" s="58"/>
      <c r="Z291" s="53"/>
      <c r="AA291" s="53"/>
      <c r="AB291" s="53"/>
      <c r="AC291" s="46" t="e">
        <f t="shared" si="61"/>
        <v>#DIV/0!</v>
      </c>
      <c r="AD291" s="46" t="e">
        <f t="shared" si="62"/>
        <v>#DIV/0!</v>
      </c>
      <c r="AE291" s="53"/>
      <c r="AF291" s="53"/>
      <c r="AG291" s="53"/>
      <c r="AH291" s="53"/>
      <c r="AI291" s="46" t="e">
        <f t="shared" si="63"/>
        <v>#DIV/0!</v>
      </c>
      <c r="AJ291" s="46" t="e">
        <f t="shared" si="64"/>
        <v>#DIV/0!</v>
      </c>
    </row>
    <row r="292" spans="1:36" ht="16.5" thickTop="1" thickBot="1" x14ac:dyDescent="0.3">
      <c r="A292" s="52">
        <f t="shared" si="52"/>
        <v>5.6458333333333206</v>
      </c>
      <c r="B292" s="53"/>
      <c r="C292" s="53"/>
      <c r="D292" s="53"/>
      <c r="E292" s="46" t="e">
        <f t="shared" si="53"/>
        <v>#DIV/0!</v>
      </c>
      <c r="F292" s="46" t="e">
        <f t="shared" si="54"/>
        <v>#DIV/0!</v>
      </c>
      <c r="G292" s="53"/>
      <c r="H292" s="53">
        <v>1.923</v>
      </c>
      <c r="I292" s="53">
        <v>1.905</v>
      </c>
      <c r="J292" s="53">
        <v>1.913</v>
      </c>
      <c r="K292" s="46">
        <f t="shared" si="55"/>
        <v>1.9136666666666668</v>
      </c>
      <c r="L292" s="46" t="e">
        <f t="shared" si="56"/>
        <v>#DIV/0!</v>
      </c>
      <c r="M292" s="53"/>
      <c r="N292" s="53"/>
      <c r="O292" s="53"/>
      <c r="P292" s="53"/>
      <c r="Q292" s="46" t="e">
        <f t="shared" si="57"/>
        <v>#DIV/0!</v>
      </c>
      <c r="R292" s="46" t="e">
        <f t="shared" si="58"/>
        <v>#DIV/0!</v>
      </c>
      <c r="S292" s="53"/>
      <c r="T292" s="53"/>
      <c r="U292" s="53"/>
      <c r="V292" s="53"/>
      <c r="W292" s="46" t="e">
        <f t="shared" si="59"/>
        <v>#DIV/0!</v>
      </c>
      <c r="X292" s="46" t="e">
        <f t="shared" si="60"/>
        <v>#DIV/0!</v>
      </c>
      <c r="Y292" s="58"/>
      <c r="Z292" s="53"/>
      <c r="AA292" s="53"/>
      <c r="AB292" s="53"/>
      <c r="AC292" s="46" t="e">
        <f t="shared" si="61"/>
        <v>#DIV/0!</v>
      </c>
      <c r="AD292" s="46" t="e">
        <f t="shared" si="62"/>
        <v>#DIV/0!</v>
      </c>
      <c r="AE292" s="53"/>
      <c r="AF292" s="53"/>
      <c r="AG292" s="53"/>
      <c r="AH292" s="53"/>
      <c r="AI292" s="46" t="e">
        <f t="shared" si="63"/>
        <v>#DIV/0!</v>
      </c>
      <c r="AJ292" s="46" t="e">
        <f t="shared" si="64"/>
        <v>#DIV/0!</v>
      </c>
    </row>
    <row r="293" spans="1:36" ht="16.5" thickTop="1" thickBot="1" x14ac:dyDescent="0.3">
      <c r="A293" s="52">
        <f t="shared" si="52"/>
        <v>5.6666666666666536</v>
      </c>
      <c r="B293" s="53"/>
      <c r="C293" s="53"/>
      <c r="D293" s="53"/>
      <c r="E293" s="46" t="e">
        <f t="shared" si="53"/>
        <v>#DIV/0!</v>
      </c>
      <c r="F293" s="46" t="e">
        <f t="shared" si="54"/>
        <v>#DIV/0!</v>
      </c>
      <c r="G293" s="53"/>
      <c r="H293" s="53">
        <v>1.923</v>
      </c>
      <c r="I293" s="53">
        <v>1.905</v>
      </c>
      <c r="J293" s="53">
        <v>1.913</v>
      </c>
      <c r="K293" s="46">
        <f t="shared" si="55"/>
        <v>1.9136666666666668</v>
      </c>
      <c r="L293" s="46" t="e">
        <f t="shared" si="56"/>
        <v>#DIV/0!</v>
      </c>
      <c r="M293" s="53"/>
      <c r="N293" s="53"/>
      <c r="O293" s="53"/>
      <c r="P293" s="53"/>
      <c r="Q293" s="46" t="e">
        <f t="shared" si="57"/>
        <v>#DIV/0!</v>
      </c>
      <c r="R293" s="46" t="e">
        <f t="shared" si="58"/>
        <v>#DIV/0!</v>
      </c>
      <c r="S293" s="53"/>
      <c r="T293" s="53"/>
      <c r="U293" s="53"/>
      <c r="V293" s="53"/>
      <c r="W293" s="46" t="e">
        <f t="shared" si="59"/>
        <v>#DIV/0!</v>
      </c>
      <c r="X293" s="46" t="e">
        <f t="shared" si="60"/>
        <v>#DIV/0!</v>
      </c>
      <c r="Y293" s="58"/>
      <c r="Z293" s="53"/>
      <c r="AA293" s="53"/>
      <c r="AB293" s="53"/>
      <c r="AC293" s="46" t="e">
        <f t="shared" si="61"/>
        <v>#DIV/0!</v>
      </c>
      <c r="AD293" s="46" t="e">
        <f t="shared" si="62"/>
        <v>#DIV/0!</v>
      </c>
      <c r="AE293" s="53"/>
      <c r="AF293" s="53"/>
      <c r="AG293" s="53"/>
      <c r="AH293" s="53"/>
      <c r="AI293" s="46" t="e">
        <f t="shared" si="63"/>
        <v>#DIV/0!</v>
      </c>
      <c r="AJ293" s="46" t="e">
        <f t="shared" si="64"/>
        <v>#DIV/0!</v>
      </c>
    </row>
    <row r="294" spans="1:36" ht="16.5" thickTop="1" thickBot="1" x14ac:dyDescent="0.3">
      <c r="A294" s="52">
        <f t="shared" si="52"/>
        <v>5.6874999999999867</v>
      </c>
      <c r="B294" s="53"/>
      <c r="C294" s="53"/>
      <c r="D294" s="53"/>
      <c r="E294" s="46" t="e">
        <f t="shared" si="53"/>
        <v>#DIV/0!</v>
      </c>
      <c r="F294" s="46" t="e">
        <f t="shared" si="54"/>
        <v>#DIV/0!</v>
      </c>
      <c r="G294" s="53"/>
      <c r="H294" s="53">
        <v>1.923</v>
      </c>
      <c r="I294" s="53">
        <v>1.905</v>
      </c>
      <c r="J294" s="53">
        <v>1.913</v>
      </c>
      <c r="K294" s="46">
        <f t="shared" si="55"/>
        <v>1.9136666666666668</v>
      </c>
      <c r="L294" s="46" t="e">
        <f t="shared" si="56"/>
        <v>#DIV/0!</v>
      </c>
      <c r="M294" s="53"/>
      <c r="N294" s="53"/>
      <c r="O294" s="53"/>
      <c r="P294" s="53"/>
      <c r="Q294" s="46" t="e">
        <f t="shared" si="57"/>
        <v>#DIV/0!</v>
      </c>
      <c r="R294" s="46" t="e">
        <f t="shared" si="58"/>
        <v>#DIV/0!</v>
      </c>
      <c r="S294" s="53"/>
      <c r="T294" s="53"/>
      <c r="U294" s="53"/>
      <c r="V294" s="53"/>
      <c r="W294" s="46" t="e">
        <f t="shared" si="59"/>
        <v>#DIV/0!</v>
      </c>
      <c r="X294" s="46" t="e">
        <f t="shared" si="60"/>
        <v>#DIV/0!</v>
      </c>
      <c r="Y294" s="58"/>
      <c r="Z294" s="53"/>
      <c r="AA294" s="53"/>
      <c r="AB294" s="53"/>
      <c r="AC294" s="46" t="e">
        <f t="shared" si="61"/>
        <v>#DIV/0!</v>
      </c>
      <c r="AD294" s="46" t="e">
        <f t="shared" si="62"/>
        <v>#DIV/0!</v>
      </c>
      <c r="AE294" s="53"/>
      <c r="AF294" s="53"/>
      <c r="AG294" s="53"/>
      <c r="AH294" s="53"/>
      <c r="AI294" s="46" t="e">
        <f t="shared" si="63"/>
        <v>#DIV/0!</v>
      </c>
      <c r="AJ294" s="46" t="e">
        <f t="shared" si="64"/>
        <v>#DIV/0!</v>
      </c>
    </row>
    <row r="295" spans="1:36" ht="16.5" thickTop="1" thickBot="1" x14ac:dyDescent="0.3">
      <c r="A295" s="52">
        <f t="shared" si="52"/>
        <v>5.7083333333333197</v>
      </c>
      <c r="B295" s="53"/>
      <c r="C295" s="53"/>
      <c r="D295" s="53"/>
      <c r="E295" s="46" t="e">
        <f t="shared" si="53"/>
        <v>#DIV/0!</v>
      </c>
      <c r="F295" s="46" t="e">
        <f t="shared" si="54"/>
        <v>#DIV/0!</v>
      </c>
      <c r="G295" s="53"/>
      <c r="H295" s="53">
        <v>1.923</v>
      </c>
      <c r="I295" s="53">
        <v>1.905</v>
      </c>
      <c r="J295" s="53">
        <v>1.913</v>
      </c>
      <c r="K295" s="46">
        <f t="shared" si="55"/>
        <v>1.9136666666666668</v>
      </c>
      <c r="L295" s="46" t="e">
        <f t="shared" si="56"/>
        <v>#DIV/0!</v>
      </c>
      <c r="M295" s="53"/>
      <c r="N295" s="53"/>
      <c r="O295" s="53"/>
      <c r="P295" s="53"/>
      <c r="Q295" s="46" t="e">
        <f t="shared" si="57"/>
        <v>#DIV/0!</v>
      </c>
      <c r="R295" s="46" t="e">
        <f t="shared" si="58"/>
        <v>#DIV/0!</v>
      </c>
      <c r="S295" s="53"/>
      <c r="T295" s="53"/>
      <c r="U295" s="53"/>
      <c r="V295" s="53"/>
      <c r="W295" s="46" t="e">
        <f t="shared" si="59"/>
        <v>#DIV/0!</v>
      </c>
      <c r="X295" s="46" t="e">
        <f t="shared" si="60"/>
        <v>#DIV/0!</v>
      </c>
      <c r="Y295" s="58"/>
      <c r="Z295" s="53"/>
      <c r="AA295" s="53"/>
      <c r="AB295" s="53"/>
      <c r="AC295" s="46" t="e">
        <f t="shared" si="61"/>
        <v>#DIV/0!</v>
      </c>
      <c r="AD295" s="46" t="e">
        <f t="shared" si="62"/>
        <v>#DIV/0!</v>
      </c>
      <c r="AE295" s="53"/>
      <c r="AF295" s="53"/>
      <c r="AG295" s="53"/>
      <c r="AH295" s="53"/>
      <c r="AI295" s="46" t="e">
        <f t="shared" si="63"/>
        <v>#DIV/0!</v>
      </c>
      <c r="AJ295" s="46" t="e">
        <f t="shared" si="64"/>
        <v>#DIV/0!</v>
      </c>
    </row>
    <row r="296" spans="1:36" ht="16.5" thickTop="1" thickBot="1" x14ac:dyDescent="0.3">
      <c r="A296" s="52">
        <f t="shared" si="52"/>
        <v>5.7291666666666528</v>
      </c>
      <c r="B296" s="53"/>
      <c r="C296" s="53"/>
      <c r="D296" s="53"/>
      <c r="E296" s="46" t="e">
        <f t="shared" si="53"/>
        <v>#DIV/0!</v>
      </c>
      <c r="F296" s="46" t="e">
        <f t="shared" si="54"/>
        <v>#DIV/0!</v>
      </c>
      <c r="G296" s="53"/>
      <c r="H296" s="53">
        <v>1.923</v>
      </c>
      <c r="I296" s="53">
        <v>1.905</v>
      </c>
      <c r="J296" s="53">
        <v>1.913</v>
      </c>
      <c r="K296" s="46">
        <f t="shared" si="55"/>
        <v>1.9136666666666668</v>
      </c>
      <c r="L296" s="46" t="e">
        <f t="shared" si="56"/>
        <v>#DIV/0!</v>
      </c>
      <c r="M296" s="53"/>
      <c r="N296" s="53"/>
      <c r="O296" s="53"/>
      <c r="P296" s="53"/>
      <c r="Q296" s="46" t="e">
        <f t="shared" si="57"/>
        <v>#DIV/0!</v>
      </c>
      <c r="R296" s="46" t="e">
        <f t="shared" si="58"/>
        <v>#DIV/0!</v>
      </c>
      <c r="S296" s="53"/>
      <c r="T296" s="53"/>
      <c r="U296" s="53"/>
      <c r="V296" s="53"/>
      <c r="W296" s="46" t="e">
        <f t="shared" si="59"/>
        <v>#DIV/0!</v>
      </c>
      <c r="X296" s="46" t="e">
        <f t="shared" si="60"/>
        <v>#DIV/0!</v>
      </c>
      <c r="Y296" s="58"/>
      <c r="Z296" s="53"/>
      <c r="AA296" s="53"/>
      <c r="AB296" s="53"/>
      <c r="AC296" s="46" t="e">
        <f t="shared" si="61"/>
        <v>#DIV/0!</v>
      </c>
      <c r="AD296" s="46" t="e">
        <f t="shared" si="62"/>
        <v>#DIV/0!</v>
      </c>
      <c r="AE296" s="53"/>
      <c r="AF296" s="53"/>
      <c r="AG296" s="53"/>
      <c r="AH296" s="53"/>
      <c r="AI296" s="46" t="e">
        <f t="shared" si="63"/>
        <v>#DIV/0!</v>
      </c>
      <c r="AJ296" s="46" t="e">
        <f t="shared" si="64"/>
        <v>#DIV/0!</v>
      </c>
    </row>
    <row r="297" spans="1:36" ht="16.5" thickTop="1" thickBot="1" x14ac:dyDescent="0.3">
      <c r="A297" s="52">
        <f t="shared" si="52"/>
        <v>5.7499999999999858</v>
      </c>
      <c r="B297" s="53"/>
      <c r="C297" s="53"/>
      <c r="D297" s="53"/>
      <c r="E297" s="46" t="e">
        <f t="shared" si="53"/>
        <v>#DIV/0!</v>
      </c>
      <c r="F297" s="46" t="e">
        <f t="shared" si="54"/>
        <v>#DIV/0!</v>
      </c>
      <c r="G297" s="53"/>
      <c r="H297" s="53">
        <v>1.923</v>
      </c>
      <c r="I297" s="53">
        <v>1.905</v>
      </c>
      <c r="J297" s="53">
        <v>1.913</v>
      </c>
      <c r="K297" s="46">
        <f t="shared" si="55"/>
        <v>1.9136666666666668</v>
      </c>
      <c r="L297" s="46" t="e">
        <f t="shared" si="56"/>
        <v>#DIV/0!</v>
      </c>
      <c r="M297" s="53"/>
      <c r="N297" s="53"/>
      <c r="O297" s="53"/>
      <c r="P297" s="53"/>
      <c r="Q297" s="46" t="e">
        <f t="shared" si="57"/>
        <v>#DIV/0!</v>
      </c>
      <c r="R297" s="46" t="e">
        <f t="shared" si="58"/>
        <v>#DIV/0!</v>
      </c>
      <c r="S297" s="53"/>
      <c r="T297" s="53"/>
      <c r="U297" s="53"/>
      <c r="V297" s="53"/>
      <c r="W297" s="46" t="e">
        <f t="shared" si="59"/>
        <v>#DIV/0!</v>
      </c>
      <c r="X297" s="46" t="e">
        <f t="shared" si="60"/>
        <v>#DIV/0!</v>
      </c>
      <c r="Y297" s="58"/>
      <c r="Z297" s="53"/>
      <c r="AA297" s="53"/>
      <c r="AB297" s="53"/>
      <c r="AC297" s="46" t="e">
        <f t="shared" si="61"/>
        <v>#DIV/0!</v>
      </c>
      <c r="AD297" s="46" t="e">
        <f t="shared" si="62"/>
        <v>#DIV/0!</v>
      </c>
      <c r="AE297" s="53"/>
      <c r="AF297" s="53"/>
      <c r="AG297" s="53"/>
      <c r="AH297" s="53"/>
      <c r="AI297" s="46" t="e">
        <f t="shared" si="63"/>
        <v>#DIV/0!</v>
      </c>
      <c r="AJ297" s="46" t="e">
        <f t="shared" si="64"/>
        <v>#DIV/0!</v>
      </c>
    </row>
    <row r="298" spans="1:36" ht="16.5" thickTop="1" thickBot="1" x14ac:dyDescent="0.3">
      <c r="A298" s="52">
        <f t="shared" si="52"/>
        <v>5.7708333333333188</v>
      </c>
      <c r="B298" s="53"/>
      <c r="C298" s="53"/>
      <c r="D298" s="53"/>
      <c r="E298" s="46" t="e">
        <f t="shared" si="53"/>
        <v>#DIV/0!</v>
      </c>
      <c r="F298" s="46" t="e">
        <f t="shared" si="54"/>
        <v>#DIV/0!</v>
      </c>
      <c r="G298" s="53"/>
      <c r="H298" s="53">
        <v>1.923</v>
      </c>
      <c r="I298" s="53">
        <v>1.905</v>
      </c>
      <c r="J298" s="53">
        <v>1.913</v>
      </c>
      <c r="K298" s="46">
        <f t="shared" si="55"/>
        <v>1.9136666666666668</v>
      </c>
      <c r="L298" s="46" t="e">
        <f t="shared" si="56"/>
        <v>#DIV/0!</v>
      </c>
      <c r="M298" s="53"/>
      <c r="N298" s="53"/>
      <c r="O298" s="53"/>
      <c r="P298" s="53"/>
      <c r="Q298" s="46" t="e">
        <f t="shared" si="57"/>
        <v>#DIV/0!</v>
      </c>
      <c r="R298" s="46" t="e">
        <f t="shared" si="58"/>
        <v>#DIV/0!</v>
      </c>
      <c r="S298" s="53"/>
      <c r="T298" s="53"/>
      <c r="U298" s="53"/>
      <c r="V298" s="53"/>
      <c r="W298" s="46" t="e">
        <f t="shared" si="59"/>
        <v>#DIV/0!</v>
      </c>
      <c r="X298" s="46" t="e">
        <f t="shared" si="60"/>
        <v>#DIV/0!</v>
      </c>
      <c r="Y298" s="58"/>
      <c r="Z298" s="53"/>
      <c r="AA298" s="53"/>
      <c r="AB298" s="53"/>
      <c r="AC298" s="46" t="e">
        <f t="shared" si="61"/>
        <v>#DIV/0!</v>
      </c>
      <c r="AD298" s="46" t="e">
        <f t="shared" si="62"/>
        <v>#DIV/0!</v>
      </c>
      <c r="AE298" s="53"/>
      <c r="AF298" s="53"/>
      <c r="AG298" s="53"/>
      <c r="AH298" s="53"/>
      <c r="AI298" s="46" t="e">
        <f t="shared" si="63"/>
        <v>#DIV/0!</v>
      </c>
      <c r="AJ298" s="46" t="e">
        <f t="shared" si="64"/>
        <v>#DIV/0!</v>
      </c>
    </row>
    <row r="299" spans="1:36" ht="16.5" thickTop="1" thickBot="1" x14ac:dyDescent="0.3">
      <c r="A299" s="52">
        <f t="shared" si="52"/>
        <v>5.7916666666666519</v>
      </c>
      <c r="B299" s="53"/>
      <c r="C299" s="53"/>
      <c r="D299" s="53"/>
      <c r="E299" s="46" t="e">
        <f t="shared" si="53"/>
        <v>#DIV/0!</v>
      </c>
      <c r="F299" s="46" t="e">
        <f t="shared" si="54"/>
        <v>#DIV/0!</v>
      </c>
      <c r="G299" s="53"/>
      <c r="H299" s="53">
        <v>1.923</v>
      </c>
      <c r="I299" s="53">
        <v>1.905</v>
      </c>
      <c r="J299" s="53">
        <v>1.913</v>
      </c>
      <c r="K299" s="46">
        <f t="shared" si="55"/>
        <v>1.9136666666666668</v>
      </c>
      <c r="L299" s="46" t="e">
        <f t="shared" si="56"/>
        <v>#DIV/0!</v>
      </c>
      <c r="M299" s="53"/>
      <c r="N299" s="53"/>
      <c r="O299" s="53"/>
      <c r="P299" s="53"/>
      <c r="Q299" s="46" t="e">
        <f t="shared" si="57"/>
        <v>#DIV/0!</v>
      </c>
      <c r="R299" s="46" t="e">
        <f t="shared" si="58"/>
        <v>#DIV/0!</v>
      </c>
      <c r="S299" s="53"/>
      <c r="T299" s="53"/>
      <c r="U299" s="53"/>
      <c r="V299" s="53"/>
      <c r="W299" s="46" t="e">
        <f t="shared" si="59"/>
        <v>#DIV/0!</v>
      </c>
      <c r="X299" s="46" t="e">
        <f t="shared" si="60"/>
        <v>#DIV/0!</v>
      </c>
      <c r="Y299" s="58"/>
      <c r="Z299" s="53"/>
      <c r="AA299" s="53"/>
      <c r="AB299" s="53"/>
      <c r="AC299" s="46" t="e">
        <f t="shared" si="61"/>
        <v>#DIV/0!</v>
      </c>
      <c r="AD299" s="46" t="e">
        <f t="shared" si="62"/>
        <v>#DIV/0!</v>
      </c>
      <c r="AE299" s="53"/>
      <c r="AF299" s="53"/>
      <c r="AG299" s="53"/>
      <c r="AH299" s="53"/>
      <c r="AI299" s="46" t="e">
        <f t="shared" si="63"/>
        <v>#DIV/0!</v>
      </c>
      <c r="AJ299" s="46" t="e">
        <f t="shared" si="64"/>
        <v>#DIV/0!</v>
      </c>
    </row>
    <row r="300" spans="1:36" ht="16.5" thickTop="1" thickBot="1" x14ac:dyDescent="0.3">
      <c r="A300" s="52">
        <f t="shared" si="52"/>
        <v>5.8124999999999849</v>
      </c>
      <c r="B300" s="53"/>
      <c r="C300" s="53"/>
      <c r="D300" s="53"/>
      <c r="E300" s="46" t="e">
        <f t="shared" si="53"/>
        <v>#DIV/0!</v>
      </c>
      <c r="F300" s="46" t="e">
        <f t="shared" si="54"/>
        <v>#DIV/0!</v>
      </c>
      <c r="G300" s="53"/>
      <c r="H300" s="53">
        <v>1.923</v>
      </c>
      <c r="I300" s="53">
        <v>1.905</v>
      </c>
      <c r="J300" s="53">
        <v>1.913</v>
      </c>
      <c r="K300" s="46">
        <f t="shared" si="55"/>
        <v>1.9136666666666668</v>
      </c>
      <c r="L300" s="46" t="e">
        <f t="shared" si="56"/>
        <v>#DIV/0!</v>
      </c>
      <c r="M300" s="53"/>
      <c r="N300" s="53"/>
      <c r="O300" s="53"/>
      <c r="P300" s="53"/>
      <c r="Q300" s="46" t="e">
        <f t="shared" si="57"/>
        <v>#DIV/0!</v>
      </c>
      <c r="R300" s="46" t="e">
        <f t="shared" si="58"/>
        <v>#DIV/0!</v>
      </c>
      <c r="S300" s="53"/>
      <c r="T300" s="53"/>
      <c r="U300" s="53"/>
      <c r="V300" s="53"/>
      <c r="W300" s="46" t="e">
        <f t="shared" si="59"/>
        <v>#DIV/0!</v>
      </c>
      <c r="X300" s="46" t="e">
        <f t="shared" si="60"/>
        <v>#DIV/0!</v>
      </c>
      <c r="Y300" s="58"/>
      <c r="Z300" s="53"/>
      <c r="AA300" s="53"/>
      <c r="AB300" s="53"/>
      <c r="AC300" s="46" t="e">
        <f t="shared" si="61"/>
        <v>#DIV/0!</v>
      </c>
      <c r="AD300" s="46" t="e">
        <f t="shared" si="62"/>
        <v>#DIV/0!</v>
      </c>
      <c r="AE300" s="53"/>
      <c r="AF300" s="53"/>
      <c r="AG300" s="53"/>
      <c r="AH300" s="53"/>
      <c r="AI300" s="46" t="e">
        <f t="shared" si="63"/>
        <v>#DIV/0!</v>
      </c>
      <c r="AJ300" s="46" t="e">
        <f t="shared" si="64"/>
        <v>#DIV/0!</v>
      </c>
    </row>
    <row r="301" spans="1:36" ht="16.5" thickTop="1" thickBot="1" x14ac:dyDescent="0.3">
      <c r="A301" s="52">
        <f t="shared" si="52"/>
        <v>5.8333333333333179</v>
      </c>
      <c r="B301" s="53"/>
      <c r="C301" s="53"/>
      <c r="D301" s="53"/>
      <c r="E301" s="46" t="e">
        <f t="shared" si="53"/>
        <v>#DIV/0!</v>
      </c>
      <c r="F301" s="46" t="e">
        <f t="shared" si="54"/>
        <v>#DIV/0!</v>
      </c>
      <c r="G301" s="53"/>
      <c r="H301" s="53">
        <v>1.923</v>
      </c>
      <c r="I301" s="53">
        <v>1.905</v>
      </c>
      <c r="J301" s="53">
        <v>1.913</v>
      </c>
      <c r="K301" s="46">
        <f t="shared" si="55"/>
        <v>1.9136666666666668</v>
      </c>
      <c r="L301" s="46" t="e">
        <f t="shared" si="56"/>
        <v>#DIV/0!</v>
      </c>
      <c r="M301" s="53"/>
      <c r="N301" s="53"/>
      <c r="O301" s="53"/>
      <c r="P301" s="53"/>
      <c r="Q301" s="46" t="e">
        <f t="shared" si="57"/>
        <v>#DIV/0!</v>
      </c>
      <c r="R301" s="46" t="e">
        <f t="shared" si="58"/>
        <v>#DIV/0!</v>
      </c>
      <c r="S301" s="53"/>
      <c r="T301" s="53"/>
      <c r="U301" s="53"/>
      <c r="V301" s="53"/>
      <c r="W301" s="46" t="e">
        <f t="shared" si="59"/>
        <v>#DIV/0!</v>
      </c>
      <c r="X301" s="46" t="e">
        <f t="shared" si="60"/>
        <v>#DIV/0!</v>
      </c>
      <c r="Y301" s="58"/>
      <c r="Z301" s="53"/>
      <c r="AA301" s="53"/>
      <c r="AB301" s="53"/>
      <c r="AC301" s="46" t="e">
        <f t="shared" si="61"/>
        <v>#DIV/0!</v>
      </c>
      <c r="AD301" s="46" t="e">
        <f t="shared" si="62"/>
        <v>#DIV/0!</v>
      </c>
      <c r="AE301" s="53"/>
      <c r="AF301" s="53"/>
      <c r="AG301" s="53"/>
      <c r="AH301" s="53"/>
      <c r="AI301" s="46" t="e">
        <f t="shared" si="63"/>
        <v>#DIV/0!</v>
      </c>
      <c r="AJ301" s="46" t="e">
        <f t="shared" si="64"/>
        <v>#DIV/0!</v>
      </c>
    </row>
    <row r="302" spans="1:36" ht="16.5" thickTop="1" thickBot="1" x14ac:dyDescent="0.3">
      <c r="A302" s="52">
        <f t="shared" si="52"/>
        <v>5.854166666666651</v>
      </c>
      <c r="B302" s="53"/>
      <c r="C302" s="53"/>
      <c r="D302" s="53"/>
      <c r="E302" s="46" t="e">
        <f t="shared" si="53"/>
        <v>#DIV/0!</v>
      </c>
      <c r="F302" s="46" t="e">
        <f t="shared" si="54"/>
        <v>#DIV/0!</v>
      </c>
      <c r="G302" s="53"/>
      <c r="H302" s="53">
        <v>1.923</v>
      </c>
      <c r="I302" s="53">
        <v>1.905</v>
      </c>
      <c r="J302" s="53">
        <v>1.913</v>
      </c>
      <c r="K302" s="46">
        <f t="shared" si="55"/>
        <v>1.9136666666666668</v>
      </c>
      <c r="L302" s="46" t="e">
        <f t="shared" si="56"/>
        <v>#DIV/0!</v>
      </c>
      <c r="M302" s="53"/>
      <c r="N302" s="53"/>
      <c r="O302" s="53"/>
      <c r="P302" s="53"/>
      <c r="Q302" s="46" t="e">
        <f t="shared" si="57"/>
        <v>#DIV/0!</v>
      </c>
      <c r="R302" s="46" t="e">
        <f t="shared" si="58"/>
        <v>#DIV/0!</v>
      </c>
      <c r="S302" s="53"/>
      <c r="T302" s="53"/>
      <c r="U302" s="53"/>
      <c r="V302" s="53"/>
      <c r="W302" s="46" t="e">
        <f t="shared" si="59"/>
        <v>#DIV/0!</v>
      </c>
      <c r="X302" s="46" t="e">
        <f t="shared" si="60"/>
        <v>#DIV/0!</v>
      </c>
      <c r="Y302" s="58"/>
      <c r="Z302" s="53"/>
      <c r="AA302" s="53"/>
      <c r="AB302" s="53"/>
      <c r="AC302" s="46" t="e">
        <f t="shared" si="61"/>
        <v>#DIV/0!</v>
      </c>
      <c r="AD302" s="46" t="e">
        <f t="shared" si="62"/>
        <v>#DIV/0!</v>
      </c>
      <c r="AE302" s="53"/>
      <c r="AF302" s="53"/>
      <c r="AG302" s="53"/>
      <c r="AH302" s="53"/>
      <c r="AI302" s="46" t="e">
        <f t="shared" si="63"/>
        <v>#DIV/0!</v>
      </c>
      <c r="AJ302" s="46" t="e">
        <f t="shared" si="64"/>
        <v>#DIV/0!</v>
      </c>
    </row>
    <row r="303" spans="1:36" ht="16.5" thickTop="1" thickBot="1" x14ac:dyDescent="0.3">
      <c r="A303" s="52">
        <f t="shared" si="52"/>
        <v>5.874999999999984</v>
      </c>
      <c r="B303" s="53"/>
      <c r="C303" s="53"/>
      <c r="D303" s="53"/>
      <c r="E303" s="46" t="e">
        <f t="shared" si="53"/>
        <v>#DIV/0!</v>
      </c>
      <c r="F303" s="46" t="e">
        <f t="shared" si="54"/>
        <v>#DIV/0!</v>
      </c>
      <c r="G303" s="53"/>
      <c r="H303" s="53">
        <v>1.923</v>
      </c>
      <c r="I303" s="53">
        <v>1.905</v>
      </c>
      <c r="J303" s="53">
        <v>1.913</v>
      </c>
      <c r="K303" s="46">
        <f t="shared" si="55"/>
        <v>1.9136666666666668</v>
      </c>
      <c r="L303" s="46" t="e">
        <f t="shared" si="56"/>
        <v>#DIV/0!</v>
      </c>
      <c r="M303" s="53"/>
      <c r="N303" s="53"/>
      <c r="O303" s="53"/>
      <c r="P303" s="53"/>
      <c r="Q303" s="46" t="e">
        <f t="shared" si="57"/>
        <v>#DIV/0!</v>
      </c>
      <c r="R303" s="46" t="e">
        <f t="shared" si="58"/>
        <v>#DIV/0!</v>
      </c>
      <c r="S303" s="53"/>
      <c r="T303" s="53"/>
      <c r="U303" s="53"/>
      <c r="V303" s="53"/>
      <c r="W303" s="46" t="e">
        <f t="shared" si="59"/>
        <v>#DIV/0!</v>
      </c>
      <c r="X303" s="46" t="e">
        <f t="shared" si="60"/>
        <v>#DIV/0!</v>
      </c>
      <c r="Y303" s="58"/>
      <c r="Z303" s="53"/>
      <c r="AA303" s="53"/>
      <c r="AB303" s="53"/>
      <c r="AC303" s="46" t="e">
        <f t="shared" si="61"/>
        <v>#DIV/0!</v>
      </c>
      <c r="AD303" s="46" t="e">
        <f t="shared" si="62"/>
        <v>#DIV/0!</v>
      </c>
      <c r="AE303" s="53"/>
      <c r="AF303" s="53"/>
      <c r="AG303" s="53"/>
      <c r="AH303" s="53"/>
      <c r="AI303" s="46" t="e">
        <f t="shared" si="63"/>
        <v>#DIV/0!</v>
      </c>
      <c r="AJ303" s="46" t="e">
        <f t="shared" si="64"/>
        <v>#DIV/0!</v>
      </c>
    </row>
    <row r="304" spans="1:36" ht="16.5" thickTop="1" thickBot="1" x14ac:dyDescent="0.3">
      <c r="A304" s="52">
        <f t="shared" si="52"/>
        <v>5.8958333333333171</v>
      </c>
      <c r="B304" s="53"/>
      <c r="C304" s="53"/>
      <c r="D304" s="53"/>
      <c r="E304" s="46" t="e">
        <f t="shared" si="53"/>
        <v>#DIV/0!</v>
      </c>
      <c r="F304" s="46" t="e">
        <f t="shared" si="54"/>
        <v>#DIV/0!</v>
      </c>
      <c r="G304" s="53"/>
      <c r="H304" s="53">
        <v>1.923</v>
      </c>
      <c r="I304" s="53">
        <v>1.905</v>
      </c>
      <c r="J304" s="53">
        <v>1.913</v>
      </c>
      <c r="K304" s="46">
        <f t="shared" si="55"/>
        <v>1.9136666666666668</v>
      </c>
      <c r="L304" s="46" t="e">
        <f t="shared" si="56"/>
        <v>#DIV/0!</v>
      </c>
      <c r="M304" s="53"/>
      <c r="N304" s="53"/>
      <c r="O304" s="53"/>
      <c r="P304" s="53"/>
      <c r="Q304" s="46" t="e">
        <f t="shared" si="57"/>
        <v>#DIV/0!</v>
      </c>
      <c r="R304" s="46" t="e">
        <f t="shared" si="58"/>
        <v>#DIV/0!</v>
      </c>
      <c r="S304" s="53"/>
      <c r="T304" s="53"/>
      <c r="U304" s="53"/>
      <c r="V304" s="53"/>
      <c r="W304" s="46" t="e">
        <f t="shared" si="59"/>
        <v>#DIV/0!</v>
      </c>
      <c r="X304" s="46" t="e">
        <f t="shared" si="60"/>
        <v>#DIV/0!</v>
      </c>
      <c r="Y304" s="58"/>
      <c r="Z304" s="53"/>
      <c r="AA304" s="53"/>
      <c r="AB304" s="53"/>
      <c r="AC304" s="46" t="e">
        <f t="shared" si="61"/>
        <v>#DIV/0!</v>
      </c>
      <c r="AD304" s="46" t="e">
        <f t="shared" si="62"/>
        <v>#DIV/0!</v>
      </c>
      <c r="AE304" s="53"/>
      <c r="AF304" s="53"/>
      <c r="AG304" s="53"/>
      <c r="AH304" s="53"/>
      <c r="AI304" s="46" t="e">
        <f t="shared" si="63"/>
        <v>#DIV/0!</v>
      </c>
      <c r="AJ304" s="46" t="e">
        <f t="shared" si="64"/>
        <v>#DIV/0!</v>
      </c>
    </row>
    <row r="305" spans="1:36" ht="16.5" thickTop="1" thickBot="1" x14ac:dyDescent="0.3">
      <c r="A305" s="52">
        <f t="shared" si="52"/>
        <v>5.9166666666666501</v>
      </c>
      <c r="B305" s="53"/>
      <c r="C305" s="53"/>
      <c r="D305" s="53"/>
      <c r="E305" s="46" t="e">
        <f t="shared" si="53"/>
        <v>#DIV/0!</v>
      </c>
      <c r="F305" s="46" t="e">
        <f t="shared" si="54"/>
        <v>#DIV/0!</v>
      </c>
      <c r="G305" s="53"/>
      <c r="H305" s="53">
        <v>1.923</v>
      </c>
      <c r="I305" s="53">
        <v>1.905</v>
      </c>
      <c r="J305" s="53">
        <v>1.913</v>
      </c>
      <c r="K305" s="46">
        <f t="shared" si="55"/>
        <v>1.9136666666666668</v>
      </c>
      <c r="L305" s="46" t="e">
        <f t="shared" si="56"/>
        <v>#DIV/0!</v>
      </c>
      <c r="M305" s="53"/>
      <c r="N305" s="53"/>
      <c r="O305" s="53"/>
      <c r="P305" s="53"/>
      <c r="Q305" s="46" t="e">
        <f t="shared" si="57"/>
        <v>#DIV/0!</v>
      </c>
      <c r="R305" s="46" t="e">
        <f t="shared" si="58"/>
        <v>#DIV/0!</v>
      </c>
      <c r="S305" s="53"/>
      <c r="T305" s="53"/>
      <c r="U305" s="53"/>
      <c r="V305" s="53"/>
      <c r="W305" s="46" t="e">
        <f t="shared" si="59"/>
        <v>#DIV/0!</v>
      </c>
      <c r="X305" s="46" t="e">
        <f t="shared" si="60"/>
        <v>#DIV/0!</v>
      </c>
      <c r="Y305" s="58"/>
      <c r="Z305" s="53"/>
      <c r="AA305" s="53"/>
      <c r="AB305" s="53"/>
      <c r="AC305" s="46" t="e">
        <f t="shared" si="61"/>
        <v>#DIV/0!</v>
      </c>
      <c r="AD305" s="46" t="e">
        <f t="shared" si="62"/>
        <v>#DIV/0!</v>
      </c>
      <c r="AE305" s="53"/>
      <c r="AF305" s="53"/>
      <c r="AG305" s="53"/>
      <c r="AH305" s="53"/>
      <c r="AI305" s="46" t="e">
        <f t="shared" si="63"/>
        <v>#DIV/0!</v>
      </c>
      <c r="AJ305" s="46" t="e">
        <f t="shared" si="64"/>
        <v>#DIV/0!</v>
      </c>
    </row>
    <row r="306" spans="1:36" ht="16.5" thickTop="1" thickBot="1" x14ac:dyDescent="0.3">
      <c r="A306" s="52">
        <f t="shared" si="52"/>
        <v>5.9374999999999831</v>
      </c>
      <c r="B306" s="53"/>
      <c r="C306" s="53"/>
      <c r="D306" s="53"/>
      <c r="E306" s="46" t="e">
        <f t="shared" si="53"/>
        <v>#DIV/0!</v>
      </c>
      <c r="F306" s="46" t="e">
        <f t="shared" si="54"/>
        <v>#DIV/0!</v>
      </c>
      <c r="G306" s="53"/>
      <c r="H306" s="53">
        <v>1.923</v>
      </c>
      <c r="I306" s="53">
        <v>1.905</v>
      </c>
      <c r="J306" s="53">
        <v>1.913</v>
      </c>
      <c r="K306" s="46">
        <f t="shared" si="55"/>
        <v>1.9136666666666668</v>
      </c>
      <c r="L306" s="46" t="e">
        <f t="shared" si="56"/>
        <v>#DIV/0!</v>
      </c>
      <c r="M306" s="53"/>
      <c r="N306" s="53"/>
      <c r="O306" s="53"/>
      <c r="P306" s="53"/>
      <c r="Q306" s="46" t="e">
        <f t="shared" si="57"/>
        <v>#DIV/0!</v>
      </c>
      <c r="R306" s="46" t="e">
        <f t="shared" si="58"/>
        <v>#DIV/0!</v>
      </c>
      <c r="S306" s="53"/>
      <c r="T306" s="53"/>
      <c r="U306" s="53"/>
      <c r="V306" s="53"/>
      <c r="W306" s="46" t="e">
        <f t="shared" si="59"/>
        <v>#DIV/0!</v>
      </c>
      <c r="X306" s="46" t="e">
        <f t="shared" si="60"/>
        <v>#DIV/0!</v>
      </c>
      <c r="Y306" s="58"/>
      <c r="Z306" s="53"/>
      <c r="AA306" s="53"/>
      <c r="AB306" s="53"/>
      <c r="AC306" s="46" t="e">
        <f t="shared" si="61"/>
        <v>#DIV/0!</v>
      </c>
      <c r="AD306" s="46" t="e">
        <f t="shared" si="62"/>
        <v>#DIV/0!</v>
      </c>
      <c r="AE306" s="53"/>
      <c r="AF306" s="53"/>
      <c r="AG306" s="53"/>
      <c r="AH306" s="53"/>
      <c r="AI306" s="46" t="e">
        <f t="shared" si="63"/>
        <v>#DIV/0!</v>
      </c>
      <c r="AJ306" s="46" t="e">
        <f t="shared" si="64"/>
        <v>#DIV/0!</v>
      </c>
    </row>
    <row r="307" spans="1:36" ht="16.5" thickTop="1" thickBot="1" x14ac:dyDescent="0.3">
      <c r="A307" s="52">
        <f t="shared" si="52"/>
        <v>5.9583333333333162</v>
      </c>
      <c r="B307" s="53"/>
      <c r="C307" s="53"/>
      <c r="D307" s="53"/>
      <c r="E307" s="46" t="e">
        <f t="shared" si="53"/>
        <v>#DIV/0!</v>
      </c>
      <c r="F307" s="46" t="e">
        <f t="shared" si="54"/>
        <v>#DIV/0!</v>
      </c>
      <c r="G307" s="53"/>
      <c r="H307" s="53">
        <v>1.923</v>
      </c>
      <c r="I307" s="53">
        <v>1.905</v>
      </c>
      <c r="J307" s="53">
        <v>1.913</v>
      </c>
      <c r="K307" s="46">
        <f t="shared" si="55"/>
        <v>1.9136666666666668</v>
      </c>
      <c r="L307" s="46" t="e">
        <f t="shared" si="56"/>
        <v>#DIV/0!</v>
      </c>
      <c r="M307" s="53"/>
      <c r="N307" s="53"/>
      <c r="O307" s="53"/>
      <c r="P307" s="53"/>
      <c r="Q307" s="46" t="e">
        <f t="shared" si="57"/>
        <v>#DIV/0!</v>
      </c>
      <c r="R307" s="46" t="e">
        <f t="shared" si="58"/>
        <v>#DIV/0!</v>
      </c>
      <c r="S307" s="53"/>
      <c r="T307" s="53"/>
      <c r="U307" s="53"/>
      <c r="V307" s="53"/>
      <c r="W307" s="46" t="e">
        <f t="shared" si="59"/>
        <v>#DIV/0!</v>
      </c>
      <c r="X307" s="46" t="e">
        <f t="shared" si="60"/>
        <v>#DIV/0!</v>
      </c>
      <c r="Y307" s="58"/>
      <c r="Z307" s="53"/>
      <c r="AA307" s="53"/>
      <c r="AB307" s="53"/>
      <c r="AC307" s="46" t="e">
        <f t="shared" si="61"/>
        <v>#DIV/0!</v>
      </c>
      <c r="AD307" s="46" t="e">
        <f t="shared" si="62"/>
        <v>#DIV/0!</v>
      </c>
      <c r="AE307" s="53"/>
      <c r="AF307" s="53"/>
      <c r="AG307" s="53"/>
      <c r="AH307" s="53"/>
      <c r="AI307" s="46" t="e">
        <f t="shared" si="63"/>
        <v>#DIV/0!</v>
      </c>
      <c r="AJ307" s="46" t="e">
        <f t="shared" si="64"/>
        <v>#DIV/0!</v>
      </c>
    </row>
    <row r="308" spans="1:36" ht="16.5" thickTop="1" thickBot="1" x14ac:dyDescent="0.3">
      <c r="A308" s="52">
        <f t="shared" si="52"/>
        <v>5.9791666666666492</v>
      </c>
      <c r="B308" s="53"/>
      <c r="C308" s="53"/>
      <c r="D308" s="53"/>
      <c r="E308" s="46" t="e">
        <f t="shared" si="53"/>
        <v>#DIV/0!</v>
      </c>
      <c r="F308" s="46" t="e">
        <f t="shared" si="54"/>
        <v>#DIV/0!</v>
      </c>
      <c r="G308" s="53"/>
      <c r="H308" s="53">
        <v>1.923</v>
      </c>
      <c r="I308" s="53">
        <v>1.905</v>
      </c>
      <c r="J308" s="53">
        <v>1.913</v>
      </c>
      <c r="K308" s="46">
        <f t="shared" si="55"/>
        <v>1.9136666666666668</v>
      </c>
      <c r="L308" s="46" t="e">
        <f t="shared" si="56"/>
        <v>#DIV/0!</v>
      </c>
      <c r="M308" s="53"/>
      <c r="N308" s="53"/>
      <c r="O308" s="53"/>
      <c r="P308" s="53"/>
      <c r="Q308" s="46" t="e">
        <f t="shared" si="57"/>
        <v>#DIV/0!</v>
      </c>
      <c r="R308" s="46" t="e">
        <f t="shared" si="58"/>
        <v>#DIV/0!</v>
      </c>
      <c r="S308" s="53"/>
      <c r="T308" s="53"/>
      <c r="U308" s="53"/>
      <c r="V308" s="53"/>
      <c r="W308" s="46" t="e">
        <f t="shared" si="59"/>
        <v>#DIV/0!</v>
      </c>
      <c r="X308" s="46" t="e">
        <f t="shared" si="60"/>
        <v>#DIV/0!</v>
      </c>
      <c r="Y308" s="58"/>
      <c r="Z308" s="53"/>
      <c r="AA308" s="53"/>
      <c r="AB308" s="53"/>
      <c r="AC308" s="46" t="e">
        <f t="shared" si="61"/>
        <v>#DIV/0!</v>
      </c>
      <c r="AD308" s="46" t="e">
        <f t="shared" si="62"/>
        <v>#DIV/0!</v>
      </c>
      <c r="AE308" s="53"/>
      <c r="AF308" s="53"/>
      <c r="AG308" s="53"/>
      <c r="AH308" s="53"/>
      <c r="AI308" s="46" t="e">
        <f t="shared" si="63"/>
        <v>#DIV/0!</v>
      </c>
      <c r="AJ308" s="46" t="e">
        <f t="shared" si="64"/>
        <v>#DIV/0!</v>
      </c>
    </row>
    <row r="309" spans="1:36" ht="16.5" thickTop="1" thickBot="1" x14ac:dyDescent="0.3">
      <c r="A309" s="52">
        <f t="shared" si="52"/>
        <v>5.9999999999999822</v>
      </c>
      <c r="B309" s="53"/>
      <c r="C309" s="53"/>
      <c r="D309" s="53"/>
      <c r="E309" s="46" t="e">
        <f t="shared" si="53"/>
        <v>#DIV/0!</v>
      </c>
      <c r="F309" s="46" t="e">
        <f t="shared" si="54"/>
        <v>#DIV/0!</v>
      </c>
      <c r="G309" s="53"/>
      <c r="H309" s="53">
        <v>1.923</v>
      </c>
      <c r="I309" s="53">
        <v>1.905</v>
      </c>
      <c r="J309" s="53">
        <v>1.913</v>
      </c>
      <c r="K309" s="46">
        <f t="shared" si="55"/>
        <v>1.9136666666666668</v>
      </c>
      <c r="L309" s="46" t="e">
        <f t="shared" si="56"/>
        <v>#DIV/0!</v>
      </c>
      <c r="M309" s="53"/>
      <c r="N309" s="53"/>
      <c r="O309" s="53"/>
      <c r="P309" s="53"/>
      <c r="Q309" s="46" t="e">
        <f t="shared" si="57"/>
        <v>#DIV/0!</v>
      </c>
      <c r="R309" s="46" t="e">
        <f t="shared" si="58"/>
        <v>#DIV/0!</v>
      </c>
      <c r="S309" s="53"/>
      <c r="T309" s="53"/>
      <c r="U309" s="53"/>
      <c r="V309" s="53"/>
      <c r="W309" s="46" t="e">
        <f t="shared" si="59"/>
        <v>#DIV/0!</v>
      </c>
      <c r="X309" s="46" t="e">
        <f t="shared" si="60"/>
        <v>#DIV/0!</v>
      </c>
      <c r="Y309" s="58"/>
      <c r="Z309" s="53"/>
      <c r="AA309" s="53"/>
      <c r="AB309" s="53"/>
      <c r="AC309" s="46" t="e">
        <f t="shared" si="61"/>
        <v>#DIV/0!</v>
      </c>
      <c r="AD309" s="46" t="e">
        <f t="shared" si="62"/>
        <v>#DIV/0!</v>
      </c>
      <c r="AE309" s="53"/>
      <c r="AF309" s="53"/>
      <c r="AG309" s="53"/>
      <c r="AH309" s="53"/>
      <c r="AI309" s="46" t="e">
        <f t="shared" si="63"/>
        <v>#DIV/0!</v>
      </c>
      <c r="AJ309" s="46" t="e">
        <f t="shared" si="64"/>
        <v>#DIV/0!</v>
      </c>
    </row>
    <row r="310" spans="1:36" ht="15.75" thickTop="1" x14ac:dyDescent="0.25">
      <c r="A310" s="32"/>
    </row>
    <row r="311" spans="1:36" x14ac:dyDescent="0.25">
      <c r="A311" s="32"/>
    </row>
  </sheetData>
  <sheetProtection algorithmName="SHA-512" hashValue="h7yOzcwtm5p2XzrWKD3JkA38bsFOvxdb0GFgjZongNjnPhxeRtVymXS88VxbXmoRLOephYKptyJh5Ev3iC9Gvw==" saltValue="1b8h2qmoegKjF9Eg0CFeDg==" spinCount="100000" sheet="1" formatCells="0" formatColumns="0" formatRows="0" insertColumns="0" insertRows="0" insertHyperlinks="0" deleteColumns="0" deleteRows="0" sort="0" autoFilter="0" pivotTables="0"/>
  <mergeCells count="13">
    <mergeCell ref="Z20:AB20"/>
    <mergeCell ref="B20:D20"/>
    <mergeCell ref="N20:P20"/>
    <mergeCell ref="T20:V20"/>
    <mergeCell ref="K13:L13"/>
    <mergeCell ref="E13:F13"/>
    <mergeCell ref="Q13:R13"/>
    <mergeCell ref="W13:X13"/>
    <mergeCell ref="AC13:AD13"/>
    <mergeCell ref="AI13:AJ13"/>
    <mergeCell ref="H20:J20"/>
    <mergeCell ref="M9:O9"/>
    <mergeCell ref="AF20:AH20"/>
  </mergeCells>
  <conditionalFormatting sqref="H111:J309">
    <cfRule type="cellIs" dxfId="28" priority="3832" operator="lessThan">
      <formula>$I$15</formula>
    </cfRule>
    <cfRule type="cellIs" dxfId="27" priority="3833" operator="greaterThan">
      <formula>$I$14</formula>
    </cfRule>
  </conditionalFormatting>
  <conditionalFormatting sqref="N71:P309">
    <cfRule type="cellIs" dxfId="26" priority="3830" operator="lessThan">
      <formula>$O$15</formula>
    </cfRule>
    <cfRule type="cellIs" dxfId="25" priority="3831" operator="greaterThan">
      <formula>$O$14</formula>
    </cfRule>
  </conditionalFormatting>
  <conditionalFormatting sqref="H66:H110">
    <cfRule type="cellIs" dxfId="24" priority="2909" operator="greaterThan">
      <formula>"&lt;Proposed_Template!$G$8"</formula>
    </cfRule>
  </conditionalFormatting>
  <conditionalFormatting sqref="I66:J110">
    <cfRule type="cellIs" dxfId="23" priority="2908" operator="greaterThan">
      <formula>"&lt;Proposed_Template!$G$8"</formula>
    </cfRule>
  </conditionalFormatting>
  <conditionalFormatting sqref="B21:D69">
    <cfRule type="cellIs" dxfId="22" priority="2889" operator="lessThan">
      <formula>$C$15</formula>
    </cfRule>
    <cfRule type="cellIs" dxfId="21" priority="2890" operator="greaterThan">
      <formula>$C$14</formula>
    </cfRule>
  </conditionalFormatting>
  <conditionalFormatting sqref="B70:D309">
    <cfRule type="cellIs" dxfId="20" priority="2883" operator="lessThan">
      <formula>$I$15</formula>
    </cfRule>
    <cfRule type="cellIs" dxfId="19" priority="2884" operator="greaterThan">
      <formula>$I$14</formula>
    </cfRule>
  </conditionalFormatting>
  <conditionalFormatting sqref="N21:P70">
    <cfRule type="cellIs" dxfId="18" priority="2879" operator="greaterThan">
      <formula>"&lt;Proposed_Template!$G$8"</formula>
    </cfRule>
  </conditionalFormatting>
  <conditionalFormatting sqref="T91:V309">
    <cfRule type="cellIs" dxfId="17" priority="2876" operator="lessThan">
      <formula>$O$15</formula>
    </cfRule>
    <cfRule type="cellIs" dxfId="16" priority="2877" operator="greaterThan">
      <formula>$O$14</formula>
    </cfRule>
  </conditionalFormatting>
  <conditionalFormatting sqref="T75:V90">
    <cfRule type="cellIs" dxfId="15" priority="2872" operator="greaterThan">
      <formula>"&lt;Proposed_Template!$G$8"</formula>
    </cfRule>
  </conditionalFormatting>
  <conditionalFormatting sqref="Z125:AB309">
    <cfRule type="cellIs" dxfId="14" priority="2869" operator="lessThan">
      <formula>$O$15</formula>
    </cfRule>
    <cfRule type="cellIs" dxfId="13" priority="2870" operator="greaterThan">
      <formula>$O$14</formula>
    </cfRule>
  </conditionalFormatting>
  <conditionalFormatting sqref="Z109:AB124">
    <cfRule type="cellIs" dxfId="12" priority="2183" operator="lessThan">
      <formula>$O$15</formula>
    </cfRule>
    <cfRule type="cellIs" dxfId="11" priority="2184" operator="greaterThan">
      <formula>$O$14</formula>
    </cfRule>
  </conditionalFormatting>
  <conditionalFormatting sqref="Z85:AB108">
    <cfRule type="cellIs" dxfId="10" priority="2182" operator="greaterThan">
      <formula>"&lt;Proposed_Template!$G$8"</formula>
    </cfRule>
  </conditionalFormatting>
  <conditionalFormatting sqref="AF91:AH309">
    <cfRule type="cellIs" dxfId="9" priority="1082" operator="lessThan">
      <formula>$O$15</formula>
    </cfRule>
    <cfRule type="cellIs" dxfId="8" priority="1083" operator="greaterThan">
      <formula>$O$14</formula>
    </cfRule>
  </conditionalFormatting>
  <conditionalFormatting sqref="AF70:AH90">
    <cfRule type="cellIs" dxfId="7" priority="1080" operator="greaterThan">
      <formula>"&lt;Proposed_Template!$G$8"</formula>
    </cfRule>
  </conditionalFormatting>
  <conditionalFormatting sqref="T59:V74">
    <cfRule type="cellIs" dxfId="6" priority="1072" operator="greaterThan">
      <formula>"&lt;Proposed_Template!$G$8"</formula>
    </cfRule>
  </conditionalFormatting>
  <conditionalFormatting sqref="Z75:AB84">
    <cfRule type="cellIs" dxfId="5" priority="1071" operator="greaterThan">
      <formula>"&lt;Proposed_Template!$G$8"</formula>
    </cfRule>
  </conditionalFormatting>
  <conditionalFormatting sqref="Z21:AB74">
    <cfRule type="cellIs" dxfId="4" priority="1070" operator="greaterThan">
      <formula>"&lt;Proposed_Template!$G$8"</formula>
    </cfRule>
  </conditionalFormatting>
  <conditionalFormatting sqref="T21:V58">
    <cfRule type="cellIs" dxfId="3" priority="1069" operator="greaterThan">
      <formula>"&lt;Proposed_Template!$G$8"</formula>
    </cfRule>
  </conditionalFormatting>
  <conditionalFormatting sqref="H21:J21 H22:H65">
    <cfRule type="cellIs" dxfId="2" priority="560" operator="greaterThan">
      <formula>"&lt;Proposed_Template!$G$8"</formula>
    </cfRule>
  </conditionalFormatting>
  <conditionalFormatting sqref="I22:J65">
    <cfRule type="cellIs" dxfId="1" priority="559" operator="greaterThan">
      <formula>"&lt;Proposed_Template!$G$8"</formula>
    </cfRule>
  </conditionalFormatting>
  <conditionalFormatting sqref="AF21:AH69">
    <cfRule type="cellIs" dxfId="0" priority="23" operator="greaterThan">
      <formula>"&lt;Proposed_Template!$G$8"</formula>
    </cfRule>
  </conditionalFormatting>
  <dataValidations count="2">
    <dataValidation type="list" allowBlank="1" showInputMessage="1" showErrorMessage="1" sqref="B11">
      <formula1>"0,1,2,3,4,5,6,7,8,9,10,11,12,13,14,15,16,17,18,19,20,21,22,23"</formula1>
    </dataValidation>
    <dataValidation type="list" allowBlank="1" showInputMessage="1" showErrorMessage="1" sqref="C11:D11">
      <formula1>"0,1,2,3,4,5,6,7,8,9,10,11,12,13,14,15,16,17,18,19,20,21,22,23,24,25,26,27,28,29,30,31,32,33,34,35,36,37,38,39,40,41,42,43,44,45,46,47,48,49,50,51,52,53,54,55,56,57,58,59"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888" id="{77EF5106-C6EF-4813-B6E5-3B0E491ED356}">
            <x14:iconSet custom="1">
              <x14:cfvo type="percent">
                <xm:f>0</xm:f>
              </x14:cfvo>
              <x14:cfvo type="percent">
                <xm:f>$B$9</xm:f>
              </x14:cfvo>
              <x14:cfvo type="num" gte="0">
                <xm:f>$B$9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H19:J19</xm:sqref>
        </x14:conditionalFormatting>
        <x14:conditionalFormatting xmlns:xm="http://schemas.microsoft.com/office/excel/2006/main">
          <x14:cfRule type="iconSet" priority="2885" id="{F4A0B0D2-605A-4B13-B1B4-CE851B7CFEA9}">
            <x14:iconSet custom="1">
              <x14:cfvo type="percent">
                <xm:f>0</xm:f>
              </x14:cfvo>
              <x14:cfvo type="percent">
                <xm:f>$B$9</xm:f>
              </x14:cfvo>
              <x14:cfvo type="num" gte="0">
                <xm:f>$B$9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B19:D19</xm:sqref>
        </x14:conditionalFormatting>
        <x14:conditionalFormatting xmlns:xm="http://schemas.microsoft.com/office/excel/2006/main">
          <x14:cfRule type="iconSet" priority="2882" id="{6D99A498-2E6F-4D4D-B531-DB3DFD0C6C37}">
            <x14:iconSet custom="1">
              <x14:cfvo type="percent">
                <xm:f>0</xm:f>
              </x14:cfvo>
              <x14:cfvo type="percent">
                <xm:f>$B$9</xm:f>
              </x14:cfvo>
              <x14:cfvo type="num" gte="0">
                <xm:f>$B$9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N19:P19</xm:sqref>
        </x14:conditionalFormatting>
        <x14:conditionalFormatting xmlns:xm="http://schemas.microsoft.com/office/excel/2006/main">
          <x14:cfRule type="iconSet" priority="2875" id="{DE30AD9F-52E3-4FAA-AB3A-D3AC14F7121D}">
            <x14:iconSet custom="1">
              <x14:cfvo type="percent">
                <xm:f>0</xm:f>
              </x14:cfvo>
              <x14:cfvo type="percent">
                <xm:f>$B$9</xm:f>
              </x14:cfvo>
              <x14:cfvo type="num" gte="0">
                <xm:f>$B$9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T19:V19</xm:sqref>
        </x14:conditionalFormatting>
        <x14:conditionalFormatting xmlns:xm="http://schemas.microsoft.com/office/excel/2006/main">
          <x14:cfRule type="iconSet" priority="2868" id="{39809F08-AB37-4D51-9FCE-440079132D5B}">
            <x14:iconSet custom="1">
              <x14:cfvo type="percent">
                <xm:f>0</xm:f>
              </x14:cfvo>
              <x14:cfvo type="percent">
                <xm:f>$B$9</xm:f>
              </x14:cfvo>
              <x14:cfvo type="num" gte="0">
                <xm:f>$B$9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Z19:AB19</xm:sqref>
        </x14:conditionalFormatting>
        <x14:conditionalFormatting xmlns:xm="http://schemas.microsoft.com/office/excel/2006/main">
          <x14:cfRule type="iconSet" priority="1081" id="{F8FF2260-D679-4231-8DE5-A8E12A8CD0D5}">
            <x14:iconSet custom="1">
              <x14:cfvo type="percent">
                <xm:f>0</xm:f>
              </x14:cfvo>
              <x14:cfvo type="percent">
                <xm:f>$B$9</xm:f>
              </x14:cfvo>
              <x14:cfvo type="num" gte="0">
                <xm:f>$B$9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AF19:AH19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H10"/>
  <sheetViews>
    <sheetView workbookViewId="0">
      <selection activeCell="H5" sqref="H5"/>
    </sheetView>
  </sheetViews>
  <sheetFormatPr defaultRowHeight="15" x14ac:dyDescent="0.25"/>
  <cols>
    <col min="1" max="1" width="13.28515625" style="79" customWidth="1"/>
    <col min="2" max="2" width="7.28515625" style="79" customWidth="1"/>
    <col min="3" max="3" width="28.140625" style="79" customWidth="1"/>
    <col min="4" max="6" width="9.140625" style="79"/>
    <col min="7" max="7" width="17" style="79" customWidth="1"/>
    <col min="8" max="8" width="12.28515625" style="79" customWidth="1"/>
    <col min="9" max="16384" width="9.140625" style="79"/>
  </cols>
  <sheetData>
    <row r="1" spans="2:8" x14ac:dyDescent="0.25">
      <c r="B1" s="95"/>
    </row>
    <row r="4" spans="2:8" ht="18" x14ac:dyDescent="0.35">
      <c r="B4" s="81" t="s">
        <v>411</v>
      </c>
      <c r="C4" s="81" t="s">
        <v>412</v>
      </c>
      <c r="D4" s="81" t="s">
        <v>413</v>
      </c>
      <c r="E4" s="81" t="s">
        <v>414</v>
      </c>
      <c r="F4" s="81" t="s">
        <v>406</v>
      </c>
      <c r="G4" s="81" t="s">
        <v>425</v>
      </c>
      <c r="H4" s="81" t="s">
        <v>431</v>
      </c>
    </row>
    <row r="5" spans="2:8" x14ac:dyDescent="0.25">
      <c r="B5" s="92">
        <v>1</v>
      </c>
      <c r="C5" s="92" t="str">
        <f>'Data Analyzer&amp; Outlier Detector'!B20</f>
        <v>Blank</v>
      </c>
      <c r="D5" s="93">
        <f ca="1">'Data Analyzer&amp; Outlier Detector'!F14</f>
        <v>0.11922222222222223</v>
      </c>
      <c r="E5" s="83">
        <f ca="1">'Data Analyzer&amp; Outlier Detector'!F15</f>
        <v>6.9729659474915523E-2</v>
      </c>
      <c r="F5" s="94">
        <f>'Data Analyzer&amp; Outlier Detector'!F16</f>
        <v>0</v>
      </c>
      <c r="G5" s="82">
        <f ca="1">OFFSET('Data Analyzer&amp; Outlier Detector'!$F$17,0,(B5-1)*6)</f>
        <v>0</v>
      </c>
      <c r="H5" s="82">
        <f>'Data Analyzer&amp; Outlier Detector'!F18</f>
        <v>0</v>
      </c>
    </row>
    <row r="6" spans="2:8" x14ac:dyDescent="0.25">
      <c r="B6" s="92">
        <f>1+B5</f>
        <v>2</v>
      </c>
      <c r="C6" s="92" t="str">
        <f ca="1">OFFSET('Data Analyzer&amp; Outlier Detector'!B$20,0,(B6-1)*6)</f>
        <v>Control</v>
      </c>
      <c r="D6" s="93">
        <f ca="1">OFFSET('Data Analyzer&amp; Outlier Detector'!$F$14,0,(B6-1)*6)</f>
        <v>1.7097777777777778</v>
      </c>
      <c r="E6" s="83">
        <f ca="1">OFFSET('Data Analyzer&amp; Outlier Detector'!$F$15,0,(B6-1)*6)</f>
        <v>1</v>
      </c>
      <c r="F6" s="94">
        <f ca="1">OFFSET('Data Analyzer&amp; Outlier Detector'!$F$16,0,(B6-1)*6)</f>
        <v>0.12499999999999999</v>
      </c>
      <c r="G6" s="82">
        <f ca="1">OFFSET('Data Analyzer&amp; Outlier Detector'!$F$17,0,(B6-1)*6)</f>
        <v>0</v>
      </c>
      <c r="H6" s="82" t="str">
        <f ca="1">OFFSET('Data Analyzer&amp; Outlier Detector'!$F$18,0,(B6-1)*6)</f>
        <v>N</v>
      </c>
    </row>
    <row r="7" spans="2:8" x14ac:dyDescent="0.25">
      <c r="B7" s="92">
        <f t="shared" ref="B7:B10" si="0">1+B6</f>
        <v>3</v>
      </c>
      <c r="C7" s="92" t="str">
        <f ca="1">OFFSET('Data Analyzer&amp; Outlier Detector'!B$20,0,(B7-1)*6)</f>
        <v>J5</v>
      </c>
      <c r="D7" s="93">
        <f ca="1">OFFSET('Data Analyzer&amp; Outlier Detector'!$F$14,0,(B7-1)*6)</f>
        <v>1.3322222222222224</v>
      </c>
      <c r="E7" s="83">
        <f ca="1">OFFSET('Data Analyzer&amp; Outlier Detector'!$F$15,0,(B7-1)*6)</f>
        <v>0.77917858071224344</v>
      </c>
      <c r="F7" s="94">
        <f ca="1">OFFSET('Data Analyzer&amp; Outlier Detector'!$F$16,0,(B7-1)*6)</f>
        <v>6.25E-2</v>
      </c>
      <c r="G7" s="82">
        <f ca="1">OFFSET('Data Analyzer&amp; Outlier Detector'!$F$17,0,(B7-1)*6)</f>
        <v>-1.5</v>
      </c>
      <c r="H7" s="82" t="str">
        <f ca="1">OFFSET('Data Analyzer&amp; Outlier Detector'!$F$18,0,(B7-1)*6)</f>
        <v>N/L</v>
      </c>
    </row>
    <row r="8" spans="2:8" x14ac:dyDescent="0.25">
      <c r="B8" s="92">
        <f t="shared" si="0"/>
        <v>4</v>
      </c>
      <c r="C8" s="92" t="str">
        <f ca="1">OFFSET('Data Analyzer&amp; Outlier Detector'!B$20,0,(B8-1)*6)</f>
        <v>J6</v>
      </c>
      <c r="D8" s="93">
        <f ca="1">OFFSET('Data Analyzer&amp; Outlier Detector'!$F$14,0,(B8-1)*6)</f>
        <v>1.2675555555555558</v>
      </c>
      <c r="E8" s="83">
        <f ca="1">OFFSET('Data Analyzer&amp; Outlier Detector'!$F$15,0,(B8-1)*6)</f>
        <v>0.7413569014816741</v>
      </c>
      <c r="F8" s="94">
        <f ca="1">OFFSET('Data Analyzer&amp; Outlier Detector'!$F$16,0,(B8-1)*6)</f>
        <v>8.3333333333333329E-2</v>
      </c>
      <c r="G8" s="82">
        <f ca="1">OFFSET('Data Analyzer&amp; Outlier Detector'!$F$17,0,(B8-1)*6)</f>
        <v>-1</v>
      </c>
      <c r="H8" s="82" t="str">
        <f ca="1">OFFSET('Data Analyzer&amp; Outlier Detector'!$F$18,0,(B8-1)*6)</f>
        <v>N/L</v>
      </c>
    </row>
    <row r="9" spans="2:8" x14ac:dyDescent="0.25">
      <c r="B9" s="92">
        <f t="shared" si="0"/>
        <v>5</v>
      </c>
      <c r="C9" s="92" t="str">
        <f ca="1">OFFSET('Data Analyzer&amp; Outlier Detector'!B$20,0,(B9-1)*6)</f>
        <v>J8</v>
      </c>
      <c r="D9" s="93">
        <f ca="1">OFFSET('Data Analyzer&amp; Outlier Detector'!$F$14,0,(B9-1)*6)</f>
        <v>1.6834444444444443</v>
      </c>
      <c r="E9" s="83">
        <f ca="1">OFFSET('Data Analyzer&amp; Outlier Detector'!$F$15,0,(B9-1)*6)</f>
        <v>0.98459838835456193</v>
      </c>
      <c r="F9" s="94">
        <f ca="1">OFFSET('Data Analyzer&amp; Outlier Detector'!$F$16,0,(B9-1)*6)</f>
        <v>0.12499999999999999</v>
      </c>
      <c r="G9" s="82">
        <f ca="1">OFFSET('Data Analyzer&amp; Outlier Detector'!$F$17,0,(B9-1)*6)</f>
        <v>0</v>
      </c>
      <c r="H9" s="82" t="str">
        <f ca="1">OFFSET('Data Analyzer&amp; Outlier Detector'!$F$18,0,(B9-1)*6)</f>
        <v>N</v>
      </c>
    </row>
    <row r="10" spans="2:8" x14ac:dyDescent="0.25">
      <c r="B10" s="92">
        <f t="shared" si="0"/>
        <v>6</v>
      </c>
      <c r="C10" s="92" t="str">
        <f ca="1">OFFSET('Data Analyzer&amp; Outlier Detector'!B$20,0,(B10-1)*6)</f>
        <v>J9</v>
      </c>
      <c r="D10" s="93">
        <f ca="1">OFFSET('Data Analyzer&amp; Outlier Detector'!$F$14,0,(B10-1)*6)</f>
        <v>1.6745555555555558</v>
      </c>
      <c r="E10" s="83">
        <f ca="1">OFFSET('Data Analyzer&amp; Outlier Detector'!$F$15,0,(B10-1)*6)</f>
        <v>0.97939953210293751</v>
      </c>
      <c r="F10" s="94">
        <f ca="1">OFFSET('Data Analyzer&amp; Outlier Detector'!$F$16,0,(B10-1)*6)</f>
        <v>0.12499999999999999</v>
      </c>
      <c r="G10" s="82">
        <f ca="1">OFFSET('Data Analyzer&amp; Outlier Detector'!$F$17,0,(B10-1)*6)</f>
        <v>0</v>
      </c>
      <c r="H10" s="82" t="str">
        <f ca="1">OFFSET('Data Analyzer&amp; Outlier Detector'!$F$18,0,(B10-1)*6)</f>
        <v>N</v>
      </c>
    </row>
  </sheetData>
  <sheetProtection algorithmName="SHA-512" hashValue="jQhVP2gApQy05XM7kcBTfyZIJbqqfqIB2sxFVPXcDaWQ83Ili8Q3U9bEoiJuYKPNWniYNapFcIc7MwAKwfUQ4A==" saltValue="THVlxJ2N60LsjfT6kZ6ec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RawData_BioTek</vt:lpstr>
      <vt:lpstr>RawData_BioScreen</vt:lpstr>
      <vt:lpstr>Data Analyzer&amp; Outlier Detector</vt:lpstr>
      <vt:lpstr>Report</vt:lpstr>
      <vt:lpstr>'Data Analyzer&amp; Outlier Detector'!_arr1</vt:lpstr>
    </vt:vector>
  </TitlesOfParts>
  <Company>AAFC-AAC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Lin, Ting Mei (Janet)</dc:creator>
  <cp:lastModifiedBy>El Sayed Mahmoud</cp:lastModifiedBy>
  <dcterms:created xsi:type="dcterms:W3CDTF">2019-03-25T13:18:03Z</dcterms:created>
  <dcterms:modified xsi:type="dcterms:W3CDTF">2021-10-14T02:38:34Z</dcterms:modified>
</cp:coreProperties>
</file>